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khrul Hadi\Desktop\UTM\INFORMATION TECHNOLOGY\"/>
    </mc:Choice>
  </mc:AlternateContent>
  <bookViews>
    <workbookView xWindow="0" yWindow="0" windowWidth="20496" windowHeight="7536"/>
  </bookViews>
  <sheets>
    <sheet name="Sheet3" sheetId="3" r:id="rId1"/>
    <sheet name="Sheet1" sheetId="1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3" l="1"/>
  <c r="N4" i="3"/>
  <c r="N2" i="3"/>
  <c r="N52" i="1" l="1"/>
  <c r="O113" i="3"/>
  <c r="F111" i="3"/>
  <c r="H111" i="3" s="1"/>
  <c r="E111" i="3"/>
  <c r="O110" i="3"/>
  <c r="N110" i="3"/>
  <c r="F110" i="3"/>
  <c r="H110" i="3" s="1"/>
  <c r="E110" i="3"/>
  <c r="F109" i="3"/>
  <c r="H109" i="3" s="1"/>
  <c r="E109" i="3"/>
  <c r="O108" i="3"/>
  <c r="N108" i="3"/>
  <c r="F108" i="3"/>
  <c r="H108" i="3" s="1"/>
  <c r="E108" i="3"/>
  <c r="F107" i="3"/>
  <c r="H107" i="3" s="1"/>
  <c r="E107" i="3"/>
  <c r="O95" i="3"/>
  <c r="N95" i="3"/>
  <c r="O93" i="3"/>
  <c r="N93" i="3"/>
  <c r="F93" i="3"/>
  <c r="H93" i="3" s="1"/>
  <c r="E93" i="3"/>
  <c r="F92" i="3"/>
  <c r="H92" i="3" s="1"/>
  <c r="E92" i="3"/>
  <c r="F82" i="3"/>
  <c r="H82" i="3" s="1"/>
  <c r="E82" i="3"/>
  <c r="F81" i="3"/>
  <c r="H81" i="3" s="1"/>
  <c r="E81" i="3"/>
  <c r="O80" i="3"/>
  <c r="N80" i="3"/>
  <c r="F80" i="3"/>
  <c r="H80" i="3" s="1"/>
  <c r="E80" i="3"/>
  <c r="F79" i="3"/>
  <c r="H79" i="3" s="1"/>
  <c r="E79" i="3"/>
  <c r="O78" i="3"/>
  <c r="N78" i="3"/>
  <c r="F78" i="3"/>
  <c r="H78" i="3" s="1"/>
  <c r="E78" i="3"/>
  <c r="F77" i="3"/>
  <c r="H77" i="3" s="1"/>
  <c r="E77" i="3"/>
  <c r="H67" i="3"/>
  <c r="F67" i="3"/>
  <c r="E67" i="3"/>
  <c r="F66" i="3"/>
  <c r="H66" i="3" s="1"/>
  <c r="E66" i="3"/>
  <c r="O65" i="3"/>
  <c r="N65" i="3"/>
  <c r="F65" i="3"/>
  <c r="H65" i="3" s="1"/>
  <c r="E65" i="3"/>
  <c r="F64" i="3"/>
  <c r="H64" i="3" s="1"/>
  <c r="E64" i="3"/>
  <c r="O63" i="3"/>
  <c r="N63" i="3"/>
  <c r="F63" i="3"/>
  <c r="H63" i="3" s="1"/>
  <c r="E63" i="3"/>
  <c r="F62" i="3"/>
  <c r="H62" i="3" s="1"/>
  <c r="E62" i="3"/>
  <c r="F52" i="3"/>
  <c r="H52" i="3" s="1"/>
  <c r="E52" i="3"/>
  <c r="F51" i="3"/>
  <c r="H51" i="3" s="1"/>
  <c r="E51" i="3"/>
  <c r="O50" i="3"/>
  <c r="N50" i="3"/>
  <c r="F50" i="3"/>
  <c r="H50" i="3" s="1"/>
  <c r="E50" i="3"/>
  <c r="F49" i="3"/>
  <c r="H49" i="3" s="1"/>
  <c r="E49" i="3"/>
  <c r="O48" i="3"/>
  <c r="N48" i="3"/>
  <c r="F48" i="3"/>
  <c r="H48" i="3" s="1"/>
  <c r="E48" i="3"/>
  <c r="F47" i="3"/>
  <c r="H47" i="3" s="1"/>
  <c r="E47" i="3"/>
  <c r="F36" i="3"/>
  <c r="H36" i="3" s="1"/>
  <c r="E36" i="3"/>
  <c r="O35" i="3"/>
  <c r="N35" i="3"/>
  <c r="F35" i="3"/>
  <c r="H35" i="3" s="1"/>
  <c r="E35" i="3"/>
  <c r="F34" i="3"/>
  <c r="H34" i="3" s="1"/>
  <c r="E34" i="3"/>
  <c r="O33" i="3"/>
  <c r="N33" i="3"/>
  <c r="F33" i="3"/>
  <c r="H33" i="3" s="1"/>
  <c r="E33" i="3"/>
  <c r="H32" i="3"/>
  <c r="F32" i="3"/>
  <c r="E32" i="3"/>
  <c r="F22" i="3"/>
  <c r="H22" i="3" s="1"/>
  <c r="E22" i="3"/>
  <c r="F21" i="3"/>
  <c r="H21" i="3" s="1"/>
  <c r="E21" i="3"/>
  <c r="O20" i="3"/>
  <c r="N20" i="3"/>
  <c r="F20" i="3"/>
  <c r="H20" i="3" s="1"/>
  <c r="E20" i="3"/>
  <c r="F19" i="3"/>
  <c r="H19" i="3" s="1"/>
  <c r="E19" i="3"/>
  <c r="O18" i="3"/>
  <c r="N18" i="3"/>
  <c r="F18" i="3"/>
  <c r="H18" i="3" s="1"/>
  <c r="E18" i="3"/>
  <c r="F17" i="3"/>
  <c r="H17" i="3" s="1"/>
  <c r="E17" i="3"/>
  <c r="F8" i="3"/>
  <c r="H8" i="3" s="1"/>
  <c r="E8" i="3"/>
  <c r="F7" i="3"/>
  <c r="H7" i="3" s="1"/>
  <c r="E7" i="3"/>
  <c r="F6" i="3"/>
  <c r="H6" i="3" s="1"/>
  <c r="E6" i="3"/>
  <c r="F5" i="3"/>
  <c r="H5" i="3" s="1"/>
  <c r="E5" i="3"/>
  <c r="O4" i="3"/>
  <c r="F4" i="3"/>
  <c r="H4" i="3" s="1"/>
  <c r="E4" i="3"/>
  <c r="F3" i="3"/>
  <c r="H3" i="3" s="1"/>
  <c r="E3" i="3"/>
  <c r="O2" i="3"/>
  <c r="F2" i="3"/>
  <c r="H2" i="3" s="1"/>
  <c r="J2" i="3" s="1"/>
  <c r="E2" i="3"/>
  <c r="N21" i="3" l="1"/>
  <c r="N6" i="3"/>
  <c r="J62" i="3"/>
  <c r="N67" i="3" s="1"/>
  <c r="N66" i="3"/>
  <c r="J47" i="3"/>
  <c r="N52" i="3" s="1"/>
  <c r="N51" i="3"/>
  <c r="J77" i="3"/>
  <c r="N82" i="3" s="1"/>
  <c r="N81" i="3"/>
  <c r="N36" i="3"/>
  <c r="J107" i="3"/>
  <c r="N112" i="3" s="1"/>
  <c r="N111" i="3"/>
  <c r="K107" i="3"/>
  <c r="K92" i="3"/>
  <c r="O98" i="3" s="1"/>
  <c r="K77" i="3"/>
  <c r="O83" i="3" s="1"/>
  <c r="K62" i="3"/>
  <c r="O68" i="3" s="1"/>
  <c r="K47" i="3"/>
  <c r="O53" i="3" s="1"/>
  <c r="K2" i="3"/>
  <c r="O7" i="3" s="1"/>
  <c r="K32" i="3"/>
  <c r="O38" i="3" s="1"/>
  <c r="K17" i="3"/>
  <c r="O23" i="3" s="1"/>
  <c r="O5" i="3"/>
  <c r="N5" i="3"/>
  <c r="O111" i="3"/>
  <c r="O81" i="3"/>
  <c r="O66" i="3"/>
  <c r="O51" i="3"/>
  <c r="O96" i="3"/>
  <c r="O36" i="3"/>
  <c r="N96" i="3"/>
  <c r="J92" i="3"/>
  <c r="N97" i="3" s="1"/>
  <c r="J17" i="3"/>
  <c r="J32" i="3"/>
  <c r="N37" i="3" s="1"/>
  <c r="O21" i="3"/>
  <c r="O113" i="1"/>
  <c r="O110" i="1"/>
  <c r="O108" i="1"/>
  <c r="N110" i="1"/>
  <c r="N108" i="1"/>
  <c r="N95" i="1"/>
  <c r="O95" i="1"/>
  <c r="O93" i="1"/>
  <c r="N93" i="1"/>
  <c r="O80" i="1"/>
  <c r="N80" i="1"/>
  <c r="O78" i="1"/>
  <c r="N78" i="1"/>
  <c r="O65" i="1"/>
  <c r="N65" i="1"/>
  <c r="O63" i="1"/>
  <c r="N63" i="1"/>
  <c r="O50" i="1"/>
  <c r="O35" i="1"/>
  <c r="N50" i="1"/>
  <c r="N48" i="1"/>
  <c r="O48" i="1"/>
  <c r="N35" i="1"/>
  <c r="O33" i="1"/>
  <c r="N33" i="1"/>
  <c r="O20" i="1"/>
  <c r="O18" i="1"/>
  <c r="N20" i="1"/>
  <c r="N18" i="1"/>
  <c r="O4" i="1"/>
  <c r="O2" i="1"/>
  <c r="N2" i="1"/>
  <c r="N4" i="1"/>
  <c r="E2" i="1" l="1"/>
  <c r="E3" i="1"/>
  <c r="E4" i="1"/>
  <c r="E5" i="1"/>
  <c r="E6" i="1"/>
  <c r="E7" i="1"/>
  <c r="E8" i="1"/>
  <c r="E17" i="1"/>
  <c r="E18" i="1"/>
  <c r="E19" i="1"/>
  <c r="E20" i="1"/>
  <c r="E21" i="1"/>
  <c r="E22" i="1"/>
  <c r="E32" i="1"/>
  <c r="E33" i="1"/>
  <c r="E34" i="1"/>
  <c r="E35" i="1"/>
  <c r="E36" i="1"/>
  <c r="E47" i="1"/>
  <c r="E48" i="1"/>
  <c r="E49" i="1"/>
  <c r="E50" i="1"/>
  <c r="E51" i="1"/>
  <c r="E52" i="1"/>
  <c r="E62" i="1"/>
  <c r="E63" i="1"/>
  <c r="E64" i="1"/>
  <c r="E65" i="1"/>
  <c r="E66" i="1"/>
  <c r="E67" i="1"/>
  <c r="E77" i="1"/>
  <c r="E78" i="1"/>
  <c r="E79" i="1"/>
  <c r="E80" i="1"/>
  <c r="E81" i="1"/>
  <c r="E82" i="1"/>
  <c r="E92" i="1"/>
  <c r="E93" i="1"/>
  <c r="E107" i="1"/>
  <c r="E108" i="1"/>
  <c r="E109" i="1"/>
  <c r="E110" i="1"/>
  <c r="E111" i="1"/>
  <c r="F111" i="1"/>
  <c r="H111" i="1" s="1"/>
  <c r="F3" i="1"/>
  <c r="H3" i="1" s="1"/>
  <c r="F4" i="1"/>
  <c r="H4" i="1" s="1"/>
  <c r="F5" i="1"/>
  <c r="H5" i="1" s="1"/>
  <c r="F6" i="1"/>
  <c r="H6" i="1" s="1"/>
  <c r="F7" i="1"/>
  <c r="H7" i="1" s="1"/>
  <c r="F8" i="1"/>
  <c r="H8" i="1" s="1"/>
  <c r="F17" i="1"/>
  <c r="F18" i="1"/>
  <c r="H18" i="1" s="1"/>
  <c r="F19" i="1"/>
  <c r="H19" i="1" s="1"/>
  <c r="F20" i="1"/>
  <c r="H20" i="1" s="1"/>
  <c r="F21" i="1"/>
  <c r="H21" i="1" s="1"/>
  <c r="F22" i="1"/>
  <c r="H22" i="1" s="1"/>
  <c r="F32" i="1"/>
  <c r="H32" i="1" s="1"/>
  <c r="F33" i="1"/>
  <c r="H33" i="1" s="1"/>
  <c r="F34" i="1"/>
  <c r="H34" i="1" s="1"/>
  <c r="F35" i="1"/>
  <c r="H35" i="1" s="1"/>
  <c r="F36" i="1"/>
  <c r="H36" i="1" s="1"/>
  <c r="F47" i="1"/>
  <c r="F48" i="1"/>
  <c r="H48" i="1" s="1"/>
  <c r="F49" i="1"/>
  <c r="H49" i="1" s="1"/>
  <c r="F50" i="1"/>
  <c r="H50" i="1" s="1"/>
  <c r="F51" i="1"/>
  <c r="H51" i="1" s="1"/>
  <c r="F52" i="1"/>
  <c r="H52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92" i="1"/>
  <c r="H92" i="1" s="1"/>
  <c r="F93" i="1"/>
  <c r="H93" i="1" s="1"/>
  <c r="F107" i="1"/>
  <c r="F108" i="1"/>
  <c r="H108" i="1" s="1"/>
  <c r="F109" i="1"/>
  <c r="H109" i="1" s="1"/>
  <c r="F110" i="1"/>
  <c r="H110" i="1" s="1"/>
  <c r="F2" i="1"/>
  <c r="H2" i="1" s="1"/>
  <c r="K2" i="1" l="1"/>
  <c r="N36" i="1"/>
  <c r="N96" i="1"/>
  <c r="N66" i="1"/>
  <c r="N81" i="1"/>
  <c r="O5" i="1"/>
  <c r="N5" i="1"/>
  <c r="J92" i="1"/>
  <c r="N97" i="1" s="1"/>
  <c r="J62" i="1"/>
  <c r="N67" i="1" s="1"/>
  <c r="J77" i="1"/>
  <c r="N82" i="1" s="1"/>
  <c r="H107" i="1"/>
  <c r="H47" i="1"/>
  <c r="N51" i="1" s="1"/>
  <c r="H17" i="1"/>
  <c r="O21" i="1" l="1"/>
  <c r="O36" i="1"/>
  <c r="O66" i="1"/>
  <c r="J107" i="1"/>
  <c r="N112" i="1" s="1"/>
  <c r="N111" i="1"/>
  <c r="O51" i="1"/>
  <c r="O96" i="1"/>
  <c r="O81" i="1"/>
  <c r="O111" i="1"/>
  <c r="N21" i="1"/>
  <c r="K17" i="1"/>
  <c r="O23" i="1" s="1"/>
  <c r="J17" i="1"/>
  <c r="N22" i="1" s="1"/>
  <c r="O7" i="1"/>
  <c r="J2" i="1"/>
  <c r="N6" i="1" s="1"/>
  <c r="K32" i="1"/>
  <c r="O38" i="1" s="1"/>
  <c r="K107" i="1"/>
  <c r="K47" i="1"/>
  <c r="O53" i="1" s="1"/>
  <c r="J47" i="1"/>
  <c r="K62" i="1"/>
  <c r="O68" i="1" s="1"/>
  <c r="K92" i="1"/>
  <c r="O98" i="1" s="1"/>
  <c r="J32" i="1"/>
  <c r="N37" i="1" s="1"/>
  <c r="K77" i="1"/>
  <c r="O83" i="1" s="1"/>
</calcChain>
</file>

<file path=xl/sharedStrings.xml><?xml version="1.0" encoding="utf-8"?>
<sst xmlns="http://schemas.openxmlformats.org/spreadsheetml/2006/main" count="568" uniqueCount="126">
  <si>
    <t>CODE</t>
  </si>
  <si>
    <t>COURSE</t>
  </si>
  <si>
    <t>GRADE</t>
  </si>
  <si>
    <t>SCSP1513</t>
  </si>
  <si>
    <t>Technology and Information System</t>
  </si>
  <si>
    <t>SCSI1013</t>
  </si>
  <si>
    <t>SCSJ1013</t>
  </si>
  <si>
    <t>SCSR1013</t>
  </si>
  <si>
    <t>UHAS1172</t>
  </si>
  <si>
    <t>UICI1012</t>
  </si>
  <si>
    <t>UHAK1012</t>
  </si>
  <si>
    <t>Discrete Structure</t>
  </si>
  <si>
    <t>Programming Technique 1</t>
  </si>
  <si>
    <t>Islamic and Asian Civilisation</t>
  </si>
  <si>
    <t>Malaysia Dynamic</t>
  </si>
  <si>
    <t>Digital Logic</t>
  </si>
  <si>
    <t>Graduate Students Attributes</t>
  </si>
  <si>
    <t>MARKS</t>
  </si>
  <si>
    <t>GPA</t>
  </si>
  <si>
    <t>SCSV1113</t>
  </si>
  <si>
    <t>SCSJ1023</t>
  </si>
  <si>
    <t>SCSR1033</t>
  </si>
  <si>
    <t>SCSI2143</t>
  </si>
  <si>
    <t>ULAB1122</t>
  </si>
  <si>
    <t>UICL2302</t>
  </si>
  <si>
    <t>Mathematics for Computer Graphics</t>
  </si>
  <si>
    <t>Programming Technique 2</t>
  </si>
  <si>
    <t>Computer Organisation and Architechture</t>
  </si>
  <si>
    <t>Probability and Statistical Data Analysis</t>
  </si>
  <si>
    <t>Academic English Skills</t>
  </si>
  <si>
    <t>The Thought of Science and Technology</t>
  </si>
  <si>
    <t>SCSD2523</t>
  </si>
  <si>
    <t>SCSD2613</t>
  </si>
  <si>
    <t>SCSJ2013</t>
  </si>
  <si>
    <t>SCSR2213</t>
  </si>
  <si>
    <t>SCSV2113</t>
  </si>
  <si>
    <t>Database</t>
  </si>
  <si>
    <t>System Analysis and Design</t>
  </si>
  <si>
    <t>Data Structure and Algorithm</t>
  </si>
  <si>
    <t>Network Communications</t>
  </si>
  <si>
    <t>Human Computer Interaction</t>
  </si>
  <si>
    <t>SCSV2223</t>
  </si>
  <si>
    <t>SCSJ2154</t>
  </si>
  <si>
    <t>SCSJ2203</t>
  </si>
  <si>
    <t>SCSR2043</t>
  </si>
  <si>
    <t>SCSR2242</t>
  </si>
  <si>
    <t>ULAB2122</t>
  </si>
  <si>
    <t>Web Programming</t>
  </si>
  <si>
    <t>Object Oriented Programming</t>
  </si>
  <si>
    <t>Software Engineering</t>
  </si>
  <si>
    <t>Operating Systems</t>
  </si>
  <si>
    <t>Computer Network</t>
  </si>
  <si>
    <t>Advanced Academic English Skills</t>
  </si>
  <si>
    <t>SCSJ3203</t>
  </si>
  <si>
    <t>ULAB3162</t>
  </si>
  <si>
    <t>SCSR3242</t>
  </si>
  <si>
    <t>SCSR3941</t>
  </si>
  <si>
    <t>SCSR3413</t>
  </si>
  <si>
    <t>SCSR4273</t>
  </si>
  <si>
    <t>Theory of Computer Science</t>
  </si>
  <si>
    <t>English for Professional Purpose</t>
  </si>
  <si>
    <t>Inter Networking Technology</t>
  </si>
  <si>
    <t>Inter Networking Technology Lab</t>
  </si>
  <si>
    <t>Computer Security</t>
  </si>
  <si>
    <t>Network Administration and Management</t>
  </si>
  <si>
    <t>SCSR3032</t>
  </si>
  <si>
    <t>SCSD3761</t>
  </si>
  <si>
    <t>SCSR3243</t>
  </si>
  <si>
    <t>SCSR3253</t>
  </si>
  <si>
    <t>SCSR3443</t>
  </si>
  <si>
    <t>SCSR4453</t>
  </si>
  <si>
    <t>Computer Network and Security Project 1</t>
  </si>
  <si>
    <t>Technopreneurship Seminar</t>
  </si>
  <si>
    <t>Netcentric Computing</t>
  </si>
  <si>
    <t>Network Programming</t>
  </si>
  <si>
    <t>Cryphtography</t>
  </si>
  <si>
    <t>Network Security</t>
  </si>
  <si>
    <t>SCSV4118</t>
  </si>
  <si>
    <t>SCSV4114</t>
  </si>
  <si>
    <t>Industrial Training (HW)</t>
  </si>
  <si>
    <t>Industrial Training Report</t>
  </si>
  <si>
    <t>SCSR4143</t>
  </si>
  <si>
    <t>SCSR4483</t>
  </si>
  <si>
    <t>SCSR4493</t>
  </si>
  <si>
    <t>Computer Network and Security Project 2</t>
  </si>
  <si>
    <t>ULAX2XX2</t>
  </si>
  <si>
    <t>Elective of Soft Skill</t>
  </si>
  <si>
    <t>Security Programming</t>
  </si>
  <si>
    <t>Computer Forensic</t>
  </si>
  <si>
    <t>CREDIT HOURS</t>
  </si>
  <si>
    <t>ULAXxxxx2</t>
  </si>
  <si>
    <t>Elective Foreign Language</t>
  </si>
  <si>
    <t>JMN</t>
  </si>
  <si>
    <t>CGPA</t>
  </si>
  <si>
    <t>ST</t>
  </si>
  <si>
    <t xml:space="preserve">THIS SEM </t>
  </si>
  <si>
    <t>ALL SEM</t>
  </si>
  <si>
    <t>KD</t>
  </si>
  <si>
    <t>CE</t>
  </si>
  <si>
    <t>KK</t>
  </si>
  <si>
    <t>CPA</t>
  </si>
  <si>
    <t>CONFERMENT RESULT</t>
  </si>
  <si>
    <t>GRADING SYSTEM</t>
  </si>
  <si>
    <t>A+</t>
  </si>
  <si>
    <t>A</t>
  </si>
  <si>
    <t>A-</t>
  </si>
  <si>
    <t>B+</t>
  </si>
  <si>
    <t>B</t>
  </si>
  <si>
    <t>C</t>
  </si>
  <si>
    <t>C+</t>
  </si>
  <si>
    <t>C-</t>
  </si>
  <si>
    <t>D+</t>
  </si>
  <si>
    <t>D</t>
  </si>
  <si>
    <t>D-</t>
  </si>
  <si>
    <t>E</t>
  </si>
  <si>
    <t>YEAR</t>
  </si>
  <si>
    <t>1 (SEM 1)</t>
  </si>
  <si>
    <t>1 (SEM 2)</t>
  </si>
  <si>
    <t>2 (SEM 1)</t>
  </si>
  <si>
    <t>2 (SEM 2)</t>
  </si>
  <si>
    <t>3 (SEM 1)</t>
  </si>
  <si>
    <t>3 (SEM 2)</t>
  </si>
  <si>
    <t>4 (SEM 1)</t>
  </si>
  <si>
    <t>4 (SEM 2)</t>
  </si>
  <si>
    <t xml:space="preserve">GUIDE :  GPA : Grade Point Average    CGPA : Cumulative Grade Point Acerage    JMN : Total Point Value    ST : Status    KD : Credit Obtained    KK : Credit Counted           CE : Credit Exemption    PK : Special Exam    UM : Repeat Course    L : Pass    G : Fail    </t>
  </si>
  <si>
    <t>REMARK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</si>
</sst>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2" fontId="0" fillId="0" borderId="6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8" xfId="0" applyBorder="1" applyAlignment="1"/>
    <xf numFmtId="0" fontId="0" fillId="0" borderId="8" xfId="0" applyBorder="1"/>
    <xf numFmtId="0" fontId="0" fillId="0" borderId="0" xfId="0" applyBorder="1"/>
    <xf numFmtId="0" fontId="0" fillId="0" borderId="12" xfId="0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6" xfId="0" applyBorder="1" applyAlignment="1">
      <alignment horizontal="center"/>
    </xf>
    <xf numFmtId="2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9"/>
  <sheetViews>
    <sheetView showZeros="0" tabSelected="1" zoomScale="70" zoomScaleNormal="70" workbookViewId="0">
      <selection activeCell="S14" sqref="S14"/>
    </sheetView>
  </sheetViews>
  <sheetFormatPr defaultRowHeight="14.4" x14ac:dyDescent="0.3"/>
  <cols>
    <col min="1" max="1" width="12" style="4" customWidth="1"/>
    <col min="2" max="2" width="10.5546875" customWidth="1"/>
    <col min="3" max="3" width="44.5546875" customWidth="1"/>
    <col min="4" max="4" width="8.5546875" customWidth="1"/>
    <col min="6" max="6" width="12.5546875" customWidth="1"/>
    <col min="7" max="7" width="15.33203125" customWidth="1"/>
    <col min="9" max="9" width="7.109375" customWidth="1"/>
    <col min="10" max="10" width="6" customWidth="1"/>
    <col min="11" max="12" width="7.88671875" customWidth="1"/>
    <col min="14" max="14" width="11.44140625" customWidth="1"/>
  </cols>
  <sheetData>
    <row r="1" spans="1:22" x14ac:dyDescent="0.3">
      <c r="A1" s="21" t="s">
        <v>115</v>
      </c>
      <c r="B1" s="21" t="s">
        <v>0</v>
      </c>
      <c r="C1" s="21" t="s">
        <v>1</v>
      </c>
      <c r="D1" s="21" t="s">
        <v>17</v>
      </c>
      <c r="E1" s="21" t="s">
        <v>2</v>
      </c>
      <c r="F1" s="21" t="s">
        <v>18</v>
      </c>
      <c r="G1" s="21" t="s">
        <v>89</v>
      </c>
      <c r="H1" s="21" t="s">
        <v>92</v>
      </c>
      <c r="I1" s="21" t="s">
        <v>94</v>
      </c>
      <c r="J1" s="21" t="s">
        <v>18</v>
      </c>
      <c r="K1" s="21" t="s">
        <v>93</v>
      </c>
      <c r="L1" s="8"/>
      <c r="M1" s="16"/>
      <c r="N1" s="21" t="s">
        <v>95</v>
      </c>
      <c r="O1" s="21" t="s">
        <v>96</v>
      </c>
      <c r="P1" s="9"/>
      <c r="Q1" s="9"/>
      <c r="R1" s="46" t="s">
        <v>102</v>
      </c>
      <c r="S1" s="51"/>
      <c r="T1" s="53"/>
    </row>
    <row r="2" spans="1:22" x14ac:dyDescent="0.3">
      <c r="A2" s="29" t="s">
        <v>116</v>
      </c>
      <c r="B2" s="10" t="s">
        <v>3</v>
      </c>
      <c r="C2" s="10" t="s">
        <v>4</v>
      </c>
      <c r="D2" s="11">
        <v>90</v>
      </c>
      <c r="E2" s="11" t="str">
        <f t="shared" ref="E2:E65" si="0">IF(D2&gt;=90,"A+",IF(D2&gt;=80,"A",IF(D2&gt;=75,"A-",IF(D2&gt;=70,"B+",IF(D2&gt;=65,"B",IF(D2&gt;=60,"B-",IF(D2&gt;=55,"C+",IF(D2&gt;=50,"C",IF(D2&gt;=45,"C-",IF(D2&gt;=40,"D+",IF(D2&gt;=35,"D",IF(D2&gt;=30,"D-",IF(D2&gt;0,"E",0)))))))))))))</f>
        <v>A+</v>
      </c>
      <c r="F2" s="11">
        <f>IF(D2&gt;=90,4,IF(D2&gt;=80,4,IF(D2&gt;=75,3.67,IF(D2&gt;=70,3.33,IF(D2&gt;=65,3,IF(D2&gt;=60,2.67,IF(D2&gt;=55,2.33,IF(D2&gt;=50,2,IF(D2&gt;=45,1.67,IF(D2&gt;=40,1.33,IF(D2&gt;=35,1,IF(D2&gt;=30,0.67,IF(D2&gt;=0,0,0)))))))))))))</f>
        <v>4</v>
      </c>
      <c r="G2" s="11">
        <v>3</v>
      </c>
      <c r="H2" s="11">
        <f>SUM(F2*G2)</f>
        <v>12</v>
      </c>
      <c r="I2" s="11"/>
      <c r="J2" s="39">
        <f>ROUND(SUM(H2:H8)/SUM(G2:G8),2)</f>
        <v>3.82</v>
      </c>
      <c r="K2" s="39">
        <f>ROUND(SUM(H2:H8)/SUM(G2:G8),2)</f>
        <v>3.82</v>
      </c>
      <c r="L2" s="4"/>
      <c r="M2" s="17" t="s">
        <v>97</v>
      </c>
      <c r="N2" s="20">
        <f>SUM(G2:G8)</f>
        <v>18</v>
      </c>
      <c r="O2" s="20">
        <f>SUM(G2:G8)</f>
        <v>18</v>
      </c>
      <c r="R2" s="20" t="s">
        <v>103</v>
      </c>
      <c r="S2" s="52">
        <v>4</v>
      </c>
      <c r="T2" s="54"/>
    </row>
    <row r="3" spans="1:22" x14ac:dyDescent="0.3">
      <c r="A3" s="29"/>
      <c r="B3" s="10" t="s">
        <v>5</v>
      </c>
      <c r="C3" s="10" t="s">
        <v>11</v>
      </c>
      <c r="D3" s="11">
        <v>80</v>
      </c>
      <c r="E3" s="11" t="str">
        <f t="shared" si="0"/>
        <v>A</v>
      </c>
      <c r="F3" s="11">
        <f t="shared" ref="F3:F111" si="1">IF(D3&gt;=90,4,IF(D3&gt;=80,4,IF(D3&gt;=75,3.67,IF(D3&gt;=70,3.33,IF(D3&gt;=65,3,IF(D3&gt;=60,2.67,IF(D3&gt;=55,2.33,IF(D3&gt;=50,2,IF(D3&gt;=45,1.67,IF(D3&gt;=40,1.33,IF(D3&gt;=35,1,IF(D3&gt;=30,0.67,IF(D3&gt;=0,0,0)))))))))))))</f>
        <v>4</v>
      </c>
      <c r="G3" s="11">
        <v>3</v>
      </c>
      <c r="H3" s="11">
        <f>SUM(F3*G3)</f>
        <v>12</v>
      </c>
      <c r="I3" s="11"/>
      <c r="J3" s="39"/>
      <c r="K3" s="39"/>
      <c r="L3" s="4"/>
      <c r="M3" s="17" t="s">
        <v>98</v>
      </c>
      <c r="N3" s="20"/>
      <c r="O3" s="20"/>
      <c r="R3" s="20" t="s">
        <v>104</v>
      </c>
      <c r="S3" s="52">
        <v>4</v>
      </c>
      <c r="T3" s="54"/>
    </row>
    <row r="4" spans="1:22" x14ac:dyDescent="0.3">
      <c r="A4" s="29"/>
      <c r="B4" s="10" t="s">
        <v>6</v>
      </c>
      <c r="C4" s="10" t="s">
        <v>12</v>
      </c>
      <c r="D4" s="11">
        <v>77</v>
      </c>
      <c r="E4" s="11" t="str">
        <f t="shared" si="0"/>
        <v>A-</v>
      </c>
      <c r="F4" s="11">
        <f t="shared" si="1"/>
        <v>3.67</v>
      </c>
      <c r="G4" s="11">
        <v>3</v>
      </c>
      <c r="H4" s="11">
        <f>SUM(F4*G4)</f>
        <v>11.01</v>
      </c>
      <c r="I4" s="11"/>
      <c r="J4" s="39"/>
      <c r="K4" s="39"/>
      <c r="L4" s="4"/>
      <c r="M4" s="17" t="s">
        <v>99</v>
      </c>
      <c r="N4" s="20">
        <f>SUM(G2:G8)</f>
        <v>18</v>
      </c>
      <c r="O4" s="20">
        <f>SUM(G2:G8)</f>
        <v>18</v>
      </c>
      <c r="R4" s="20" t="s">
        <v>105</v>
      </c>
      <c r="S4" s="52">
        <v>3.67</v>
      </c>
      <c r="T4" s="54"/>
    </row>
    <row r="5" spans="1:22" x14ac:dyDescent="0.3">
      <c r="A5" s="29"/>
      <c r="B5" s="10" t="s">
        <v>7</v>
      </c>
      <c r="C5" s="10" t="s">
        <v>15</v>
      </c>
      <c r="D5" s="11">
        <v>76</v>
      </c>
      <c r="E5" s="11" t="str">
        <f t="shared" si="0"/>
        <v>A-</v>
      </c>
      <c r="F5" s="11">
        <f t="shared" si="1"/>
        <v>3.67</v>
      </c>
      <c r="G5" s="11">
        <v>3</v>
      </c>
      <c r="H5" s="11">
        <f>SUM(F5*G5)</f>
        <v>11.01</v>
      </c>
      <c r="I5" s="11"/>
      <c r="J5" s="39"/>
      <c r="K5" s="39"/>
      <c r="L5" s="4"/>
      <c r="M5" s="17" t="s">
        <v>92</v>
      </c>
      <c r="N5" s="20">
        <f>SUM(H2:H8)</f>
        <v>68.7</v>
      </c>
      <c r="O5" s="20">
        <f>SUM(H2:H8)</f>
        <v>68.7</v>
      </c>
      <c r="R5" s="20" t="s">
        <v>106</v>
      </c>
      <c r="S5" s="52">
        <v>3.33</v>
      </c>
      <c r="T5" s="54"/>
    </row>
    <row r="6" spans="1:22" x14ac:dyDescent="0.3">
      <c r="A6" s="29"/>
      <c r="B6" s="10" t="s">
        <v>8</v>
      </c>
      <c r="C6" s="10" t="s">
        <v>14</v>
      </c>
      <c r="D6" s="11">
        <v>77</v>
      </c>
      <c r="E6" s="11" t="str">
        <f t="shared" si="0"/>
        <v>A-</v>
      </c>
      <c r="F6" s="11">
        <f t="shared" si="1"/>
        <v>3.67</v>
      </c>
      <c r="G6" s="11">
        <v>2</v>
      </c>
      <c r="H6" s="11">
        <f>SUM(F6*G6)</f>
        <v>7.34</v>
      </c>
      <c r="I6" s="11"/>
      <c r="J6" s="39"/>
      <c r="K6" s="39"/>
      <c r="L6" s="4"/>
      <c r="M6" s="17" t="s">
        <v>18</v>
      </c>
      <c r="N6" s="20">
        <f>SUM(J2)</f>
        <v>3.82</v>
      </c>
      <c r="O6" s="20">
        <v>0</v>
      </c>
      <c r="R6" s="20" t="s">
        <v>107</v>
      </c>
      <c r="S6" s="52">
        <v>3</v>
      </c>
      <c r="T6" s="54"/>
    </row>
    <row r="7" spans="1:22" x14ac:dyDescent="0.3">
      <c r="A7" s="29"/>
      <c r="B7" s="10" t="s">
        <v>9</v>
      </c>
      <c r="C7" s="10" t="s">
        <v>13</v>
      </c>
      <c r="D7" s="11">
        <v>76</v>
      </c>
      <c r="E7" s="11" t="str">
        <f t="shared" si="0"/>
        <v>A-</v>
      </c>
      <c r="F7" s="11">
        <f t="shared" si="1"/>
        <v>3.67</v>
      </c>
      <c r="G7" s="11">
        <v>2</v>
      </c>
      <c r="H7" s="11">
        <f t="shared" ref="H7:H111" si="2">SUM(F7*G7)</f>
        <v>7.34</v>
      </c>
      <c r="I7" s="11"/>
      <c r="J7" s="39"/>
      <c r="K7" s="39"/>
      <c r="L7" s="4"/>
      <c r="M7" s="17" t="s">
        <v>100</v>
      </c>
      <c r="N7" s="20"/>
      <c r="O7" s="20">
        <f>SUM(K2)</f>
        <v>3.82</v>
      </c>
      <c r="R7" s="20" t="s">
        <v>107</v>
      </c>
      <c r="S7" s="52">
        <v>2.67</v>
      </c>
      <c r="T7" s="54"/>
    </row>
    <row r="8" spans="1:22" x14ac:dyDescent="0.3">
      <c r="A8" s="29"/>
      <c r="B8" s="10" t="s">
        <v>10</v>
      </c>
      <c r="C8" s="10" t="s">
        <v>16</v>
      </c>
      <c r="D8" s="11">
        <v>80</v>
      </c>
      <c r="E8" s="11" t="str">
        <f t="shared" si="0"/>
        <v>A</v>
      </c>
      <c r="F8" s="11">
        <f t="shared" si="1"/>
        <v>4</v>
      </c>
      <c r="G8" s="11">
        <v>2</v>
      </c>
      <c r="H8" s="11">
        <f t="shared" si="2"/>
        <v>8</v>
      </c>
      <c r="I8" s="11"/>
      <c r="J8" s="39"/>
      <c r="K8" s="39"/>
      <c r="L8" s="4"/>
      <c r="M8" s="39" t="s">
        <v>101</v>
      </c>
      <c r="N8" s="39"/>
      <c r="O8" s="39"/>
      <c r="R8" s="20" t="s">
        <v>109</v>
      </c>
      <c r="S8" s="52">
        <v>2.33</v>
      </c>
      <c r="T8" s="54"/>
    </row>
    <row r="9" spans="1:22" x14ac:dyDescent="0.3">
      <c r="A9" s="40" t="s">
        <v>125</v>
      </c>
      <c r="B9" s="41"/>
      <c r="C9" s="41"/>
      <c r="D9" s="41"/>
      <c r="E9" s="41"/>
      <c r="F9" s="41"/>
      <c r="G9" s="41"/>
      <c r="H9" s="41"/>
      <c r="I9" s="41"/>
      <c r="J9" s="41"/>
      <c r="K9" s="42"/>
      <c r="L9" s="4"/>
      <c r="M9" s="39"/>
      <c r="N9" s="39"/>
      <c r="O9" s="39"/>
      <c r="R9" s="20" t="s">
        <v>108</v>
      </c>
      <c r="S9" s="52">
        <v>2</v>
      </c>
      <c r="T9" s="54"/>
    </row>
    <row r="10" spans="1:22" x14ac:dyDescent="0.3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5"/>
      <c r="L10" s="4"/>
      <c r="M10" s="30"/>
      <c r="N10" s="31"/>
      <c r="O10" s="32"/>
      <c r="R10" s="20" t="s">
        <v>110</v>
      </c>
      <c r="S10" s="52">
        <v>1.67</v>
      </c>
      <c r="T10" s="54"/>
    </row>
    <row r="11" spans="1:22" x14ac:dyDescent="0.3">
      <c r="A11" s="29" t="s">
        <v>124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4"/>
      <c r="M11" s="33"/>
      <c r="N11" s="34"/>
      <c r="O11" s="35"/>
      <c r="R11" s="20" t="s">
        <v>111</v>
      </c>
      <c r="S11" s="52">
        <v>1.33</v>
      </c>
      <c r="T11" s="54"/>
    </row>
    <row r="12" spans="1:22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4"/>
      <c r="M12" s="33"/>
      <c r="N12" s="34"/>
      <c r="O12" s="35"/>
      <c r="R12" s="20" t="s">
        <v>112</v>
      </c>
      <c r="S12" s="52">
        <v>1</v>
      </c>
      <c r="T12" s="54"/>
    </row>
    <row r="13" spans="1:22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4"/>
      <c r="M13" s="36"/>
      <c r="N13" s="37"/>
      <c r="O13" s="38"/>
      <c r="R13" s="20" t="s">
        <v>113</v>
      </c>
      <c r="S13" s="52">
        <v>0.67</v>
      </c>
      <c r="T13" s="54"/>
    </row>
    <row r="14" spans="1:22" x14ac:dyDescent="0.3">
      <c r="B14" s="2"/>
      <c r="C14" s="2"/>
      <c r="D14" s="1"/>
      <c r="E14" s="1"/>
      <c r="F14" s="1"/>
      <c r="G14" s="1"/>
      <c r="H14" s="1"/>
      <c r="I14" s="1"/>
      <c r="J14" s="4"/>
      <c r="K14" s="4"/>
      <c r="L14" s="4"/>
      <c r="M14" s="3"/>
      <c r="N14" s="3"/>
      <c r="O14" s="3"/>
      <c r="R14" s="20" t="s">
        <v>114</v>
      </c>
      <c r="S14" s="52">
        <v>0</v>
      </c>
      <c r="T14" s="54"/>
    </row>
    <row r="15" spans="1:22" x14ac:dyDescent="0.3">
      <c r="B15" s="2"/>
      <c r="C15" s="2"/>
      <c r="D15" s="1"/>
      <c r="E15" s="1"/>
      <c r="F15" s="1"/>
      <c r="G15" s="1"/>
      <c r="H15" s="1"/>
      <c r="I15" s="1"/>
      <c r="J15" s="4"/>
      <c r="K15" s="27"/>
      <c r="L15" s="27"/>
      <c r="M15" s="48"/>
      <c r="N15" s="48"/>
      <c r="O15" s="48"/>
      <c r="P15" s="49"/>
      <c r="Q15" s="49"/>
      <c r="R15" s="27"/>
      <c r="S15" s="50"/>
      <c r="T15" s="54"/>
      <c r="U15" s="55"/>
      <c r="V15" s="55"/>
    </row>
    <row r="16" spans="1:22" x14ac:dyDescent="0.3">
      <c r="A16" s="21" t="s">
        <v>115</v>
      </c>
      <c r="B16" s="21" t="s">
        <v>0</v>
      </c>
      <c r="C16" s="21" t="s">
        <v>1</v>
      </c>
      <c r="D16" s="21" t="s">
        <v>17</v>
      </c>
      <c r="E16" s="21" t="s">
        <v>2</v>
      </c>
      <c r="F16" s="21" t="s">
        <v>18</v>
      </c>
      <c r="G16" s="21" t="s">
        <v>89</v>
      </c>
      <c r="H16" s="21" t="s">
        <v>92</v>
      </c>
      <c r="I16" s="21" t="s">
        <v>94</v>
      </c>
      <c r="J16" s="21" t="s">
        <v>18</v>
      </c>
      <c r="K16" s="47" t="s">
        <v>93</v>
      </c>
      <c r="L16" s="1"/>
      <c r="M16" s="4"/>
      <c r="N16" s="4"/>
      <c r="O16" s="4"/>
      <c r="R16" s="4"/>
      <c r="S16" s="6"/>
      <c r="T16" s="54"/>
    </row>
    <row r="17" spans="1:20" x14ac:dyDescent="0.3">
      <c r="A17" s="29" t="s">
        <v>117</v>
      </c>
      <c r="B17" s="10" t="s">
        <v>19</v>
      </c>
      <c r="C17" s="10" t="s">
        <v>25</v>
      </c>
      <c r="D17" s="11"/>
      <c r="E17" s="11">
        <f t="shared" si="0"/>
        <v>0</v>
      </c>
      <c r="F17" s="11">
        <f t="shared" si="1"/>
        <v>0</v>
      </c>
      <c r="G17" s="11">
        <v>3</v>
      </c>
      <c r="H17" s="11">
        <f t="shared" si="2"/>
        <v>0</v>
      </c>
      <c r="I17" s="11"/>
      <c r="J17" s="39">
        <f>ROUND(SUM(H17:H32)/SUM(G17:G32),2)</f>
        <v>0</v>
      </c>
      <c r="K17" s="39">
        <f>ROUND(SUM(H2:H22)/SUM(G2:G22),2)</f>
        <v>2.02</v>
      </c>
      <c r="L17" s="4"/>
      <c r="M17" s="17"/>
      <c r="N17" s="28" t="s">
        <v>95</v>
      </c>
      <c r="O17" s="28" t="s">
        <v>96</v>
      </c>
      <c r="S17" s="5"/>
      <c r="T17" s="54"/>
    </row>
    <row r="18" spans="1:20" x14ac:dyDescent="0.3">
      <c r="A18" s="29"/>
      <c r="B18" s="10" t="s">
        <v>20</v>
      </c>
      <c r="C18" s="10" t="s">
        <v>26</v>
      </c>
      <c r="D18" s="11"/>
      <c r="E18" s="11">
        <f t="shared" si="0"/>
        <v>0</v>
      </c>
      <c r="F18" s="11">
        <f t="shared" si="1"/>
        <v>0</v>
      </c>
      <c r="G18" s="11">
        <v>3</v>
      </c>
      <c r="H18" s="11">
        <f t="shared" si="2"/>
        <v>0</v>
      </c>
      <c r="I18" s="11"/>
      <c r="J18" s="39"/>
      <c r="K18" s="39"/>
      <c r="L18" s="4"/>
      <c r="M18" s="17" t="s">
        <v>97</v>
      </c>
      <c r="N18" s="25">
        <f>SUM(G17:G22)</f>
        <v>16</v>
      </c>
      <c r="O18" s="25">
        <f>SUM(G2:G22)</f>
        <v>34</v>
      </c>
      <c r="S18" s="5"/>
      <c r="T18" s="54"/>
    </row>
    <row r="19" spans="1:20" x14ac:dyDescent="0.3">
      <c r="A19" s="29"/>
      <c r="B19" s="10" t="s">
        <v>21</v>
      </c>
      <c r="C19" s="10" t="s">
        <v>27</v>
      </c>
      <c r="D19" s="11"/>
      <c r="E19" s="11">
        <f t="shared" si="0"/>
        <v>0</v>
      </c>
      <c r="F19" s="11">
        <f t="shared" si="1"/>
        <v>0</v>
      </c>
      <c r="G19" s="11">
        <v>3</v>
      </c>
      <c r="H19" s="11">
        <f t="shared" si="2"/>
        <v>0</v>
      </c>
      <c r="I19" s="11"/>
      <c r="J19" s="39"/>
      <c r="K19" s="39"/>
      <c r="L19" s="4"/>
      <c r="M19" s="17" t="s">
        <v>98</v>
      </c>
      <c r="N19" s="25"/>
      <c r="O19" s="25"/>
      <c r="S19" s="5"/>
      <c r="T19" s="54"/>
    </row>
    <row r="20" spans="1:20" x14ac:dyDescent="0.3">
      <c r="A20" s="29"/>
      <c r="B20" s="10" t="s">
        <v>22</v>
      </c>
      <c r="C20" s="10" t="s">
        <v>28</v>
      </c>
      <c r="D20" s="11"/>
      <c r="E20" s="11">
        <f t="shared" si="0"/>
        <v>0</v>
      </c>
      <c r="F20" s="11">
        <f t="shared" si="1"/>
        <v>0</v>
      </c>
      <c r="G20" s="11">
        <v>3</v>
      </c>
      <c r="H20" s="11">
        <f t="shared" si="2"/>
        <v>0</v>
      </c>
      <c r="I20" s="11"/>
      <c r="J20" s="39"/>
      <c r="K20" s="39"/>
      <c r="L20" s="4"/>
      <c r="M20" s="17" t="s">
        <v>99</v>
      </c>
      <c r="N20" s="25">
        <f>SUM(G17:G22)</f>
        <v>16</v>
      </c>
      <c r="O20" s="25">
        <f>SUM(G2:G22)</f>
        <v>34</v>
      </c>
      <c r="S20" s="5"/>
      <c r="T20" s="54"/>
    </row>
    <row r="21" spans="1:20" x14ac:dyDescent="0.3">
      <c r="A21" s="29"/>
      <c r="B21" s="10" t="s">
        <v>23</v>
      </c>
      <c r="C21" s="10" t="s">
        <v>29</v>
      </c>
      <c r="D21" s="11"/>
      <c r="E21" s="11">
        <f t="shared" si="0"/>
        <v>0</v>
      </c>
      <c r="F21" s="11">
        <f t="shared" si="1"/>
        <v>0</v>
      </c>
      <c r="G21" s="11">
        <v>2</v>
      </c>
      <c r="H21" s="11">
        <f t="shared" si="2"/>
        <v>0</v>
      </c>
      <c r="I21" s="11"/>
      <c r="J21" s="39"/>
      <c r="K21" s="39"/>
      <c r="L21" s="4"/>
      <c r="M21" s="17" t="s">
        <v>92</v>
      </c>
      <c r="N21" s="25">
        <f>SUM(H17:H22)</f>
        <v>0</v>
      </c>
      <c r="O21" s="25">
        <f>SUM(H17:H22)</f>
        <v>0</v>
      </c>
      <c r="S21" s="5"/>
      <c r="T21" s="54"/>
    </row>
    <row r="22" spans="1:20" x14ac:dyDescent="0.3">
      <c r="A22" s="29"/>
      <c r="B22" s="10" t="s">
        <v>24</v>
      </c>
      <c r="C22" s="10" t="s">
        <v>30</v>
      </c>
      <c r="D22" s="11"/>
      <c r="E22" s="11">
        <f t="shared" si="0"/>
        <v>0</v>
      </c>
      <c r="F22" s="11">
        <f t="shared" si="1"/>
        <v>0</v>
      </c>
      <c r="G22" s="11">
        <v>2</v>
      </c>
      <c r="H22" s="11">
        <f t="shared" si="2"/>
        <v>0</v>
      </c>
      <c r="I22" s="11"/>
      <c r="J22" s="39"/>
      <c r="K22" s="39"/>
      <c r="L22" s="4"/>
      <c r="M22" s="17" t="s">
        <v>18</v>
      </c>
      <c r="N22" s="25">
        <f>SUM(J17)</f>
        <v>0</v>
      </c>
      <c r="O22" s="25">
        <v>0</v>
      </c>
      <c r="S22" s="5"/>
      <c r="T22" s="54"/>
    </row>
    <row r="23" spans="1:20" x14ac:dyDescent="0.3">
      <c r="A23" s="40" t="s">
        <v>125</v>
      </c>
      <c r="B23" s="41"/>
      <c r="C23" s="41"/>
      <c r="D23" s="41"/>
      <c r="E23" s="41"/>
      <c r="F23" s="41"/>
      <c r="G23" s="41"/>
      <c r="H23" s="41"/>
      <c r="I23" s="41"/>
      <c r="J23" s="41"/>
      <c r="K23" s="42"/>
      <c r="L23" s="4"/>
      <c r="M23" s="17" t="s">
        <v>100</v>
      </c>
      <c r="N23" s="25"/>
      <c r="O23" s="25">
        <f>SUM(K17)</f>
        <v>2.02</v>
      </c>
      <c r="S23" s="5"/>
      <c r="T23" s="54"/>
    </row>
    <row r="24" spans="1:20" x14ac:dyDescent="0.3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5"/>
      <c r="L24" s="4"/>
      <c r="M24" s="30" t="s">
        <v>101</v>
      </c>
      <c r="N24" s="31"/>
      <c r="O24" s="32"/>
      <c r="S24" s="5"/>
      <c r="T24" s="54"/>
    </row>
    <row r="25" spans="1:20" x14ac:dyDescent="0.3">
      <c r="A25" s="29" t="s">
        <v>124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4"/>
      <c r="M25" s="36"/>
      <c r="N25" s="37"/>
      <c r="O25" s="38"/>
      <c r="S25" s="5"/>
      <c r="T25" s="54"/>
    </row>
    <row r="26" spans="1:20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4"/>
      <c r="M26" s="30"/>
      <c r="N26" s="31"/>
      <c r="O26" s="32"/>
      <c r="S26" s="5"/>
      <c r="T26" s="54"/>
    </row>
    <row r="27" spans="1:20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4"/>
      <c r="M27" s="33"/>
      <c r="N27" s="34"/>
      <c r="O27" s="35"/>
      <c r="S27" s="5"/>
      <c r="T27" s="54"/>
    </row>
    <row r="28" spans="1:20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4"/>
      <c r="M28" s="36"/>
      <c r="N28" s="37"/>
      <c r="O28" s="38"/>
      <c r="S28" s="5"/>
      <c r="T28" s="54"/>
    </row>
    <row r="29" spans="1:20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4"/>
      <c r="M29" s="24"/>
      <c r="N29" s="24"/>
      <c r="O29" s="24"/>
      <c r="S29" s="5"/>
      <c r="T29" s="54"/>
    </row>
    <row r="30" spans="1:20" x14ac:dyDescent="0.3">
      <c r="A30" s="58"/>
      <c r="B30" s="59"/>
      <c r="C30" s="59"/>
      <c r="D30" s="60"/>
      <c r="E30" s="60"/>
      <c r="F30" s="60"/>
      <c r="G30" s="60"/>
      <c r="H30" s="60"/>
      <c r="I30" s="60"/>
      <c r="J30" s="27"/>
      <c r="K30" s="27"/>
      <c r="L30" s="27"/>
      <c r="M30" s="48"/>
      <c r="N30" s="48"/>
      <c r="O30" s="48"/>
      <c r="P30" s="49"/>
      <c r="Q30" s="49"/>
      <c r="R30" s="49"/>
      <c r="S30" s="61"/>
      <c r="T30" s="54"/>
    </row>
    <row r="31" spans="1:20" x14ac:dyDescent="0.3">
      <c r="A31" s="47" t="s">
        <v>115</v>
      </c>
      <c r="B31" s="47" t="s">
        <v>0</v>
      </c>
      <c r="C31" s="47" t="s">
        <v>1</v>
      </c>
      <c r="D31" s="47" t="s">
        <v>17</v>
      </c>
      <c r="E31" s="47" t="s">
        <v>2</v>
      </c>
      <c r="F31" s="47" t="s">
        <v>18</v>
      </c>
      <c r="G31" s="47" t="s">
        <v>89</v>
      </c>
      <c r="H31" s="47" t="s">
        <v>92</v>
      </c>
      <c r="I31" s="47" t="s">
        <v>94</v>
      </c>
      <c r="J31" s="47" t="s">
        <v>18</v>
      </c>
      <c r="K31" s="47" t="s">
        <v>93</v>
      </c>
      <c r="L31" s="1"/>
      <c r="M31" s="3"/>
      <c r="N31" s="3"/>
      <c r="O31" s="3"/>
      <c r="S31" s="5"/>
      <c r="T31" s="54"/>
    </row>
    <row r="32" spans="1:20" x14ac:dyDescent="0.3">
      <c r="A32" s="39" t="s">
        <v>118</v>
      </c>
      <c r="B32" s="10" t="s">
        <v>31</v>
      </c>
      <c r="C32" s="10" t="s">
        <v>36</v>
      </c>
      <c r="D32" s="11"/>
      <c r="E32" s="11">
        <f t="shared" si="0"/>
        <v>0</v>
      </c>
      <c r="F32" s="11">
        <f t="shared" si="1"/>
        <v>0</v>
      </c>
      <c r="G32" s="11">
        <v>3</v>
      </c>
      <c r="H32" s="11">
        <f t="shared" si="2"/>
        <v>0</v>
      </c>
      <c r="I32" s="11"/>
      <c r="J32" s="39">
        <f>ROUND(SUM(H32:H48)/SUM(G32:G48),2)</f>
        <v>0</v>
      </c>
      <c r="K32" s="39">
        <f>ROUND(SUM(H2:H36)/SUM(G2:G36),2)</f>
        <v>1.4</v>
      </c>
      <c r="L32" s="4"/>
      <c r="M32" s="17"/>
      <c r="N32" s="21" t="s">
        <v>95</v>
      </c>
      <c r="O32" s="21" t="s">
        <v>96</v>
      </c>
      <c r="S32" s="5"/>
      <c r="T32" s="54"/>
    </row>
    <row r="33" spans="1:20" x14ac:dyDescent="0.3">
      <c r="A33" s="39"/>
      <c r="B33" s="10" t="s">
        <v>32</v>
      </c>
      <c r="C33" s="10" t="s">
        <v>37</v>
      </c>
      <c r="D33" s="11"/>
      <c r="E33" s="11">
        <f t="shared" si="0"/>
        <v>0</v>
      </c>
      <c r="F33" s="11">
        <f t="shared" si="1"/>
        <v>0</v>
      </c>
      <c r="G33" s="11">
        <v>3</v>
      </c>
      <c r="H33" s="11">
        <f t="shared" si="2"/>
        <v>0</v>
      </c>
      <c r="I33" s="11"/>
      <c r="J33" s="39"/>
      <c r="K33" s="39"/>
      <c r="L33" s="4"/>
      <c r="M33" s="17" t="s">
        <v>97</v>
      </c>
      <c r="N33" s="20">
        <f>SUM(G32:G36)</f>
        <v>15</v>
      </c>
      <c r="O33" s="20">
        <f>SUM(G1:G39)</f>
        <v>49</v>
      </c>
      <c r="S33" s="5"/>
      <c r="T33" s="54"/>
    </row>
    <row r="34" spans="1:20" x14ac:dyDescent="0.3">
      <c r="A34" s="39"/>
      <c r="B34" s="10" t="s">
        <v>33</v>
      </c>
      <c r="C34" s="10" t="s">
        <v>38</v>
      </c>
      <c r="D34" s="11">
        <v>0</v>
      </c>
      <c r="E34" s="11">
        <f t="shared" si="0"/>
        <v>0</v>
      </c>
      <c r="F34" s="11">
        <f t="shared" si="1"/>
        <v>0</v>
      </c>
      <c r="G34" s="11">
        <v>3</v>
      </c>
      <c r="H34" s="11">
        <f t="shared" si="2"/>
        <v>0</v>
      </c>
      <c r="I34" s="11"/>
      <c r="J34" s="39"/>
      <c r="K34" s="39"/>
      <c r="L34" s="4"/>
      <c r="M34" s="17" t="s">
        <v>98</v>
      </c>
      <c r="N34" s="20"/>
      <c r="O34" s="20"/>
      <c r="S34" s="5"/>
      <c r="T34" s="54"/>
    </row>
    <row r="35" spans="1:20" x14ac:dyDescent="0.3">
      <c r="A35" s="39"/>
      <c r="B35" s="10" t="s">
        <v>34</v>
      </c>
      <c r="C35" s="10" t="s">
        <v>39</v>
      </c>
      <c r="D35" s="11"/>
      <c r="E35" s="11">
        <f t="shared" si="0"/>
        <v>0</v>
      </c>
      <c r="F35" s="11">
        <f t="shared" si="1"/>
        <v>0</v>
      </c>
      <c r="G35" s="11">
        <v>3</v>
      </c>
      <c r="H35" s="11">
        <f t="shared" si="2"/>
        <v>0</v>
      </c>
      <c r="I35" s="11"/>
      <c r="J35" s="39"/>
      <c r="K35" s="39"/>
      <c r="L35" s="4"/>
      <c r="M35" s="17" t="s">
        <v>99</v>
      </c>
      <c r="N35" s="20">
        <f>SUM(G32:G36)</f>
        <v>15</v>
      </c>
      <c r="O35" s="20">
        <f>SUM(G2:G38)</f>
        <v>49</v>
      </c>
      <c r="S35" s="5"/>
      <c r="T35" s="54"/>
    </row>
    <row r="36" spans="1:20" x14ac:dyDescent="0.3">
      <c r="A36" s="39"/>
      <c r="B36" s="10" t="s">
        <v>35</v>
      </c>
      <c r="C36" s="10" t="s">
        <v>40</v>
      </c>
      <c r="D36" s="11"/>
      <c r="E36" s="11">
        <f t="shared" si="0"/>
        <v>0</v>
      </c>
      <c r="F36" s="11">
        <f t="shared" si="1"/>
        <v>0</v>
      </c>
      <c r="G36" s="11">
        <v>3</v>
      </c>
      <c r="H36" s="11">
        <f t="shared" si="2"/>
        <v>0</v>
      </c>
      <c r="I36" s="11"/>
      <c r="J36" s="39"/>
      <c r="K36" s="39"/>
      <c r="L36" s="4"/>
      <c r="M36" s="17" t="s">
        <v>92</v>
      </c>
      <c r="N36" s="20">
        <f>SUM(H32:H38)</f>
        <v>0</v>
      </c>
      <c r="O36" s="20">
        <f>SUM(H2:H36)</f>
        <v>68.7</v>
      </c>
      <c r="S36" s="5"/>
      <c r="T36" s="54"/>
    </row>
    <row r="37" spans="1:20" x14ac:dyDescent="0.3">
      <c r="A37" s="40" t="s">
        <v>125</v>
      </c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4"/>
      <c r="M37" s="17" t="s">
        <v>18</v>
      </c>
      <c r="N37" s="20">
        <f>SUM(J32)</f>
        <v>0</v>
      </c>
      <c r="O37" s="20">
        <v>0</v>
      </c>
      <c r="S37" s="5"/>
      <c r="T37" s="54"/>
    </row>
    <row r="38" spans="1:20" x14ac:dyDescent="0.3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5"/>
      <c r="L38" s="4"/>
      <c r="M38" s="17" t="s">
        <v>100</v>
      </c>
      <c r="N38" s="20"/>
      <c r="O38" s="20">
        <f>SUM(K32)</f>
        <v>1.4</v>
      </c>
      <c r="S38" s="5"/>
      <c r="T38" s="54"/>
    </row>
    <row r="39" spans="1:20" x14ac:dyDescent="0.3">
      <c r="A39" s="29" t="s">
        <v>124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4"/>
      <c r="M39" s="39" t="s">
        <v>101</v>
      </c>
      <c r="N39" s="39"/>
      <c r="O39" s="39"/>
      <c r="S39" s="5"/>
      <c r="T39" s="54"/>
    </row>
    <row r="40" spans="1:20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4"/>
      <c r="M40" s="39"/>
      <c r="N40" s="39"/>
      <c r="O40" s="39"/>
      <c r="S40" s="5"/>
      <c r="T40" s="54"/>
    </row>
    <row r="41" spans="1:20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4"/>
      <c r="M41" s="39"/>
      <c r="N41" s="39"/>
      <c r="O41" s="39"/>
      <c r="S41" s="5"/>
      <c r="T41" s="54"/>
    </row>
    <row r="42" spans="1:20" x14ac:dyDescent="0.3">
      <c r="B42" s="2"/>
      <c r="C42" s="2"/>
      <c r="D42" s="1"/>
      <c r="E42" s="1"/>
      <c r="F42" s="1"/>
      <c r="G42" s="1"/>
      <c r="H42" s="1"/>
      <c r="I42" s="1"/>
      <c r="J42" s="4"/>
      <c r="K42" s="4"/>
      <c r="L42" s="4"/>
      <c r="M42" s="39"/>
      <c r="N42" s="39"/>
      <c r="O42" s="39"/>
      <c r="S42" s="5"/>
      <c r="T42" s="54"/>
    </row>
    <row r="43" spans="1:20" x14ac:dyDescent="0.3">
      <c r="B43" s="2"/>
      <c r="C43" s="2"/>
      <c r="D43" s="1"/>
      <c r="E43" s="1"/>
      <c r="F43" s="1"/>
      <c r="G43" s="1"/>
      <c r="H43" s="1"/>
      <c r="I43" s="1"/>
      <c r="J43" s="4"/>
      <c r="K43" s="4"/>
      <c r="L43" s="4"/>
      <c r="M43" s="39"/>
      <c r="N43" s="39"/>
      <c r="O43" s="39"/>
      <c r="S43" s="5"/>
      <c r="T43" s="54"/>
    </row>
    <row r="44" spans="1:20" x14ac:dyDescent="0.3">
      <c r="B44" s="2"/>
      <c r="C44" s="2"/>
      <c r="D44" s="1"/>
      <c r="E44" s="1"/>
      <c r="F44" s="1"/>
      <c r="G44" s="1"/>
      <c r="H44" s="1"/>
      <c r="I44" s="1"/>
      <c r="J44" s="4"/>
      <c r="K44" s="4"/>
      <c r="L44" s="4"/>
      <c r="M44" s="24"/>
      <c r="N44" s="24"/>
      <c r="O44" s="24"/>
      <c r="S44" s="5"/>
      <c r="T44" s="54"/>
    </row>
    <row r="45" spans="1:20" x14ac:dyDescent="0.3">
      <c r="A45" s="27"/>
      <c r="B45" s="59"/>
      <c r="C45" s="59"/>
      <c r="D45" s="60"/>
      <c r="E45" s="60"/>
      <c r="F45" s="60"/>
      <c r="G45" s="60"/>
      <c r="H45" s="60"/>
      <c r="I45" s="60"/>
      <c r="J45" s="27"/>
      <c r="K45" s="27"/>
      <c r="L45" s="27"/>
      <c r="M45" s="48"/>
      <c r="N45" s="48"/>
      <c r="O45" s="48"/>
      <c r="P45" s="49"/>
      <c r="Q45" s="49"/>
      <c r="R45" s="49"/>
      <c r="S45" s="61"/>
      <c r="T45" s="54"/>
    </row>
    <row r="46" spans="1:20" x14ac:dyDescent="0.3">
      <c r="A46" s="47" t="s">
        <v>115</v>
      </c>
      <c r="B46" s="47" t="s">
        <v>0</v>
      </c>
      <c r="C46" s="47" t="s">
        <v>1</v>
      </c>
      <c r="D46" s="47" t="s">
        <v>17</v>
      </c>
      <c r="E46" s="47" t="s">
        <v>2</v>
      </c>
      <c r="F46" s="47" t="s">
        <v>18</v>
      </c>
      <c r="G46" s="47" t="s">
        <v>89</v>
      </c>
      <c r="H46" s="47" t="s">
        <v>92</v>
      </c>
      <c r="I46" s="47" t="s">
        <v>94</v>
      </c>
      <c r="J46" s="47" t="s">
        <v>18</v>
      </c>
      <c r="K46" s="47" t="s">
        <v>93</v>
      </c>
      <c r="L46" s="1"/>
      <c r="S46" s="5"/>
      <c r="T46" s="54"/>
    </row>
    <row r="47" spans="1:20" x14ac:dyDescent="0.3">
      <c r="A47" s="39" t="s">
        <v>119</v>
      </c>
      <c r="B47" s="10" t="s">
        <v>41</v>
      </c>
      <c r="C47" s="10" t="s">
        <v>47</v>
      </c>
      <c r="D47" s="11"/>
      <c r="E47" s="11">
        <f t="shared" si="0"/>
        <v>0</v>
      </c>
      <c r="F47" s="11">
        <f t="shared" si="1"/>
        <v>0</v>
      </c>
      <c r="G47" s="11">
        <v>3</v>
      </c>
      <c r="H47" s="11">
        <f t="shared" si="2"/>
        <v>0</v>
      </c>
      <c r="I47" s="11"/>
      <c r="J47" s="39">
        <f>ROUND(SUM(H47:H62)/SUM(G47:G62),2)</f>
        <v>0</v>
      </c>
      <c r="K47" s="39">
        <f>ROUND(SUM(H2:H52)/SUM(G2:G52),2)</f>
        <v>1.03</v>
      </c>
      <c r="L47" s="4"/>
      <c r="M47" s="17"/>
      <c r="N47" s="21" t="s">
        <v>95</v>
      </c>
      <c r="O47" s="21" t="s">
        <v>96</v>
      </c>
      <c r="S47" s="5"/>
      <c r="T47" s="54"/>
    </row>
    <row r="48" spans="1:20" x14ac:dyDescent="0.3">
      <c r="A48" s="39"/>
      <c r="B48" s="10" t="s">
        <v>42</v>
      </c>
      <c r="C48" s="10" t="s">
        <v>48</v>
      </c>
      <c r="D48" s="11"/>
      <c r="E48" s="11">
        <f t="shared" si="0"/>
        <v>0</v>
      </c>
      <c r="F48" s="11">
        <f t="shared" si="1"/>
        <v>0</v>
      </c>
      <c r="G48" s="11">
        <v>4</v>
      </c>
      <c r="H48" s="11">
        <f t="shared" si="2"/>
        <v>0</v>
      </c>
      <c r="I48" s="11"/>
      <c r="J48" s="39"/>
      <c r="K48" s="39"/>
      <c r="L48" s="4"/>
      <c r="M48" s="17" t="s">
        <v>97</v>
      </c>
      <c r="N48" s="20">
        <f>SUM(G47:G52)</f>
        <v>18</v>
      </c>
      <c r="O48" s="20">
        <f>SUM(G2:G54)</f>
        <v>67</v>
      </c>
      <c r="S48" s="5"/>
      <c r="T48" s="54"/>
    </row>
    <row r="49" spans="1:20" x14ac:dyDescent="0.3">
      <c r="A49" s="39"/>
      <c r="B49" s="10" t="s">
        <v>43</v>
      </c>
      <c r="C49" s="10" t="s">
        <v>49</v>
      </c>
      <c r="D49" s="11"/>
      <c r="E49" s="11">
        <f t="shared" si="0"/>
        <v>0</v>
      </c>
      <c r="F49" s="11">
        <f t="shared" si="1"/>
        <v>0</v>
      </c>
      <c r="G49" s="11">
        <v>3</v>
      </c>
      <c r="H49" s="11">
        <f t="shared" si="2"/>
        <v>0</v>
      </c>
      <c r="I49" s="11"/>
      <c r="J49" s="39"/>
      <c r="K49" s="39"/>
      <c r="L49" s="4"/>
      <c r="M49" s="17" t="s">
        <v>98</v>
      </c>
      <c r="N49" s="20"/>
      <c r="O49" s="20"/>
      <c r="S49" s="5"/>
      <c r="T49" s="54"/>
    </row>
    <row r="50" spans="1:20" x14ac:dyDescent="0.3">
      <c r="A50" s="39"/>
      <c r="B50" s="10" t="s">
        <v>44</v>
      </c>
      <c r="C50" s="10" t="s">
        <v>50</v>
      </c>
      <c r="D50" s="11"/>
      <c r="E50" s="11">
        <f t="shared" si="0"/>
        <v>0</v>
      </c>
      <c r="F50" s="11">
        <f t="shared" si="1"/>
        <v>0</v>
      </c>
      <c r="G50" s="11">
        <v>3</v>
      </c>
      <c r="H50" s="11">
        <f t="shared" si="2"/>
        <v>0</v>
      </c>
      <c r="I50" s="11"/>
      <c r="J50" s="39"/>
      <c r="K50" s="39"/>
      <c r="L50" s="4"/>
      <c r="M50" s="17" t="s">
        <v>99</v>
      </c>
      <c r="N50" s="20">
        <f>SUM(G47:G52)</f>
        <v>18</v>
      </c>
      <c r="O50" s="20">
        <f>SUM(G2:G52)</f>
        <v>67</v>
      </c>
      <c r="S50" s="5"/>
      <c r="T50" s="54"/>
    </row>
    <row r="51" spans="1:20" x14ac:dyDescent="0.3">
      <c r="A51" s="39"/>
      <c r="B51" s="10" t="s">
        <v>45</v>
      </c>
      <c r="C51" s="10" t="s">
        <v>51</v>
      </c>
      <c r="D51" s="11"/>
      <c r="E51" s="11">
        <f t="shared" si="0"/>
        <v>0</v>
      </c>
      <c r="F51" s="11">
        <f t="shared" si="1"/>
        <v>0</v>
      </c>
      <c r="G51" s="11">
        <v>3</v>
      </c>
      <c r="H51" s="11">
        <f t="shared" si="2"/>
        <v>0</v>
      </c>
      <c r="I51" s="11"/>
      <c r="J51" s="39"/>
      <c r="K51" s="39"/>
      <c r="L51" s="4"/>
      <c r="M51" s="17" t="s">
        <v>92</v>
      </c>
      <c r="N51" s="20">
        <f>SUM(H47:H53)</f>
        <v>0</v>
      </c>
      <c r="O51" s="20">
        <f>SUM(H2:H54)</f>
        <v>68.7</v>
      </c>
      <c r="S51" s="5"/>
      <c r="T51" s="54"/>
    </row>
    <row r="52" spans="1:20" x14ac:dyDescent="0.3">
      <c r="A52" s="39"/>
      <c r="B52" s="10" t="s">
        <v>46</v>
      </c>
      <c r="C52" s="10" t="s">
        <v>52</v>
      </c>
      <c r="D52" s="11"/>
      <c r="E52" s="11">
        <f t="shared" si="0"/>
        <v>0</v>
      </c>
      <c r="F52" s="11">
        <f t="shared" si="1"/>
        <v>0</v>
      </c>
      <c r="G52" s="11">
        <v>2</v>
      </c>
      <c r="H52" s="11">
        <f t="shared" si="2"/>
        <v>0</v>
      </c>
      <c r="I52" s="11"/>
      <c r="J52" s="39"/>
      <c r="K52" s="39"/>
      <c r="L52" s="4"/>
      <c r="M52" s="17" t="s">
        <v>18</v>
      </c>
      <c r="N52" s="20">
        <f>SUM(J47)</f>
        <v>0</v>
      </c>
      <c r="O52" s="20">
        <v>0</v>
      </c>
      <c r="S52" s="5"/>
      <c r="T52" s="54"/>
    </row>
    <row r="53" spans="1:20" x14ac:dyDescent="0.3">
      <c r="A53" s="40" t="s">
        <v>125</v>
      </c>
      <c r="B53" s="41"/>
      <c r="C53" s="41"/>
      <c r="D53" s="41"/>
      <c r="E53" s="41"/>
      <c r="F53" s="41"/>
      <c r="G53" s="41"/>
      <c r="H53" s="41"/>
      <c r="I53" s="41"/>
      <c r="J53" s="41"/>
      <c r="K53" s="42"/>
      <c r="L53" s="4"/>
      <c r="M53" s="17" t="s">
        <v>100</v>
      </c>
      <c r="N53" s="20"/>
      <c r="O53" s="20">
        <f>SUM(K47)</f>
        <v>1.03</v>
      </c>
      <c r="S53" s="5"/>
      <c r="T53" s="54"/>
    </row>
    <row r="54" spans="1:20" x14ac:dyDescent="0.3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5"/>
      <c r="L54" s="4"/>
      <c r="M54" s="39" t="s">
        <v>101</v>
      </c>
      <c r="N54" s="39"/>
      <c r="O54" s="39"/>
      <c r="S54" s="5"/>
      <c r="T54" s="54"/>
    </row>
    <row r="55" spans="1:20" x14ac:dyDescent="0.3">
      <c r="A55" s="29" t="s">
        <v>124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4"/>
      <c r="M55" s="39"/>
      <c r="N55" s="39"/>
      <c r="O55" s="39"/>
      <c r="S55" s="5"/>
      <c r="T55" s="54"/>
    </row>
    <row r="56" spans="1:20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4"/>
      <c r="M56" s="30"/>
      <c r="N56" s="31"/>
      <c r="O56" s="32"/>
      <c r="S56" s="5"/>
      <c r="T56" s="54"/>
    </row>
    <row r="57" spans="1:20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4"/>
      <c r="M57" s="33"/>
      <c r="N57" s="34"/>
      <c r="O57" s="35"/>
      <c r="S57" s="5"/>
      <c r="T57" s="54"/>
    </row>
    <row r="58" spans="1:20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4"/>
      <c r="M58" s="36"/>
      <c r="N58" s="37"/>
      <c r="O58" s="38"/>
      <c r="S58" s="5"/>
      <c r="T58" s="54"/>
    </row>
    <row r="59" spans="1:20" x14ac:dyDescent="0.3">
      <c r="B59" s="2"/>
      <c r="C59" s="2"/>
      <c r="D59" s="1"/>
      <c r="E59" s="1"/>
      <c r="F59" s="1"/>
      <c r="G59" s="1"/>
      <c r="H59" s="1"/>
      <c r="I59" s="1"/>
      <c r="J59" s="4"/>
      <c r="K59" s="4"/>
      <c r="L59" s="4"/>
      <c r="M59" s="24"/>
      <c r="N59" s="24"/>
      <c r="O59" s="24"/>
      <c r="S59" s="5"/>
      <c r="T59" s="54"/>
    </row>
    <row r="60" spans="1:20" x14ac:dyDescent="0.3">
      <c r="B60" s="2"/>
      <c r="C60" s="2"/>
      <c r="D60" s="1"/>
      <c r="E60" s="1"/>
      <c r="F60" s="1"/>
      <c r="G60" s="1"/>
      <c r="H60" s="1"/>
      <c r="I60" s="1"/>
      <c r="J60" s="4"/>
      <c r="K60" s="27"/>
      <c r="L60" s="27"/>
      <c r="M60" s="49"/>
      <c r="N60" s="49"/>
      <c r="O60" s="49"/>
      <c r="P60" s="49"/>
      <c r="Q60" s="49"/>
      <c r="R60" s="49"/>
      <c r="S60" s="61"/>
      <c r="T60" s="54"/>
    </row>
    <row r="61" spans="1:20" x14ac:dyDescent="0.3">
      <c r="A61" s="21" t="s">
        <v>115</v>
      </c>
      <c r="B61" s="21" t="s">
        <v>0</v>
      </c>
      <c r="C61" s="21" t="s">
        <v>1</v>
      </c>
      <c r="D61" s="21" t="s">
        <v>17</v>
      </c>
      <c r="E61" s="21" t="s">
        <v>2</v>
      </c>
      <c r="F61" s="21" t="s">
        <v>18</v>
      </c>
      <c r="G61" s="21" t="s">
        <v>89</v>
      </c>
      <c r="H61" s="21" t="s">
        <v>92</v>
      </c>
      <c r="I61" s="21" t="s">
        <v>94</v>
      </c>
      <c r="J61" s="21" t="s">
        <v>18</v>
      </c>
      <c r="K61" s="47" t="s">
        <v>93</v>
      </c>
      <c r="L61" s="1"/>
      <c r="S61" s="5"/>
      <c r="T61" s="54"/>
    </row>
    <row r="62" spans="1:20" x14ac:dyDescent="0.3">
      <c r="A62" s="39" t="s">
        <v>120</v>
      </c>
      <c r="B62" s="10" t="s">
        <v>53</v>
      </c>
      <c r="C62" s="10" t="s">
        <v>59</v>
      </c>
      <c r="D62" s="11"/>
      <c r="E62" s="11">
        <f t="shared" si="0"/>
        <v>0</v>
      </c>
      <c r="F62" s="11">
        <f t="shared" si="1"/>
        <v>0</v>
      </c>
      <c r="G62" s="11">
        <v>3</v>
      </c>
      <c r="H62" s="11">
        <f t="shared" si="2"/>
        <v>0</v>
      </c>
      <c r="I62" s="11"/>
      <c r="J62" s="39">
        <f>ROUND(SUM(H62:H77)/SUM(G62:G77),2)</f>
        <v>0</v>
      </c>
      <c r="K62" s="39">
        <f>ROUND(SUM(H2:H67)/SUM(G2:G67),2)</f>
        <v>0.82</v>
      </c>
      <c r="L62" s="4"/>
      <c r="M62" s="17"/>
      <c r="N62" s="21" t="s">
        <v>95</v>
      </c>
      <c r="O62" s="21" t="s">
        <v>96</v>
      </c>
      <c r="S62" s="5"/>
      <c r="T62" s="54"/>
    </row>
    <row r="63" spans="1:20" x14ac:dyDescent="0.3">
      <c r="A63" s="39"/>
      <c r="B63" s="10" t="s">
        <v>55</v>
      </c>
      <c r="C63" s="10" t="s">
        <v>61</v>
      </c>
      <c r="D63" s="11"/>
      <c r="E63" s="11">
        <f t="shared" si="0"/>
        <v>0</v>
      </c>
      <c r="F63" s="11">
        <f t="shared" si="1"/>
        <v>0</v>
      </c>
      <c r="G63" s="11">
        <v>3</v>
      </c>
      <c r="H63" s="11">
        <f t="shared" si="2"/>
        <v>0</v>
      </c>
      <c r="I63" s="11"/>
      <c r="J63" s="39"/>
      <c r="K63" s="39"/>
      <c r="L63" s="4"/>
      <c r="M63" s="17" t="s">
        <v>97</v>
      </c>
      <c r="N63" s="20">
        <f>SUM(G62:G68)</f>
        <v>17</v>
      </c>
      <c r="O63" s="20">
        <f>SUM(G2:G69)</f>
        <v>84</v>
      </c>
      <c r="S63" s="5"/>
      <c r="T63" s="54"/>
    </row>
    <row r="64" spans="1:20" x14ac:dyDescent="0.3">
      <c r="A64" s="39"/>
      <c r="B64" s="10" t="s">
        <v>56</v>
      </c>
      <c r="C64" s="10" t="s">
        <v>62</v>
      </c>
      <c r="D64" s="11"/>
      <c r="E64" s="11">
        <f t="shared" si="0"/>
        <v>0</v>
      </c>
      <c r="F64" s="11">
        <f t="shared" si="1"/>
        <v>0</v>
      </c>
      <c r="G64" s="11">
        <v>3</v>
      </c>
      <c r="H64" s="11">
        <f t="shared" si="2"/>
        <v>0</v>
      </c>
      <c r="I64" s="11"/>
      <c r="J64" s="39"/>
      <c r="K64" s="39"/>
      <c r="L64" s="4"/>
      <c r="M64" s="17" t="s">
        <v>98</v>
      </c>
      <c r="N64" s="20"/>
      <c r="O64" s="20"/>
      <c r="S64" s="5"/>
      <c r="T64" s="54"/>
    </row>
    <row r="65" spans="1:20" x14ac:dyDescent="0.3">
      <c r="A65" s="39"/>
      <c r="B65" s="10" t="s">
        <v>57</v>
      </c>
      <c r="C65" s="10" t="s">
        <v>63</v>
      </c>
      <c r="D65" s="11"/>
      <c r="E65" s="11">
        <f t="shared" si="0"/>
        <v>0</v>
      </c>
      <c r="F65" s="11">
        <f t="shared" si="1"/>
        <v>0</v>
      </c>
      <c r="G65" s="11">
        <v>3</v>
      </c>
      <c r="H65" s="11">
        <f t="shared" si="2"/>
        <v>0</v>
      </c>
      <c r="I65" s="11"/>
      <c r="J65" s="39"/>
      <c r="K65" s="39"/>
      <c r="L65" s="4"/>
      <c r="M65" s="17" t="s">
        <v>99</v>
      </c>
      <c r="N65" s="20">
        <f>SUM(G62:G67)</f>
        <v>17</v>
      </c>
      <c r="O65" s="20">
        <f>SUM(G2:G69)</f>
        <v>84</v>
      </c>
      <c r="S65" s="5"/>
      <c r="T65" s="54"/>
    </row>
    <row r="66" spans="1:20" x14ac:dyDescent="0.3">
      <c r="A66" s="39"/>
      <c r="B66" s="10" t="s">
        <v>58</v>
      </c>
      <c r="C66" s="10" t="s">
        <v>64</v>
      </c>
      <c r="D66" s="11"/>
      <c r="E66" s="11">
        <f t="shared" ref="E66:E111" si="3">IF(D66&gt;=90,"A+",IF(D66&gt;=80,"A",IF(D66&gt;=75,"A-",IF(D66&gt;=70,"B+",IF(D66&gt;=65,"B",IF(D66&gt;=60,"B-",IF(D66&gt;=55,"C+",IF(D66&gt;=50,"C",IF(D66&gt;=45,"C-",IF(D66&gt;=40,"D+",IF(D66&gt;=35,"D",IF(D66&gt;=30,"D-",IF(D66&gt;0,"E",0)))))))))))))</f>
        <v>0</v>
      </c>
      <c r="F66" s="11">
        <f t="shared" si="1"/>
        <v>0</v>
      </c>
      <c r="G66" s="11">
        <v>3</v>
      </c>
      <c r="H66" s="11">
        <f t="shared" si="2"/>
        <v>0</v>
      </c>
      <c r="I66" s="11"/>
      <c r="J66" s="39"/>
      <c r="K66" s="39"/>
      <c r="L66" s="4"/>
      <c r="M66" s="17" t="s">
        <v>92</v>
      </c>
      <c r="N66" s="20">
        <f>SUM(H62:H68)</f>
        <v>0</v>
      </c>
      <c r="O66" s="20">
        <f>SUM(H2:H69)</f>
        <v>68.7</v>
      </c>
      <c r="S66" s="5"/>
      <c r="T66" s="54"/>
    </row>
    <row r="67" spans="1:20" x14ac:dyDescent="0.3">
      <c r="A67" s="39"/>
      <c r="B67" s="10" t="s">
        <v>54</v>
      </c>
      <c r="C67" s="10" t="s">
        <v>60</v>
      </c>
      <c r="D67" s="11"/>
      <c r="E67" s="11">
        <f t="shared" si="3"/>
        <v>0</v>
      </c>
      <c r="F67" s="11">
        <f t="shared" si="1"/>
        <v>0</v>
      </c>
      <c r="G67" s="11">
        <v>2</v>
      </c>
      <c r="H67" s="11">
        <f t="shared" si="2"/>
        <v>0</v>
      </c>
      <c r="I67" s="11"/>
      <c r="J67" s="39"/>
      <c r="K67" s="39"/>
      <c r="L67" s="4"/>
      <c r="M67" s="17" t="s">
        <v>18</v>
      </c>
      <c r="N67" s="20">
        <f>SUM(J62)</f>
        <v>0</v>
      </c>
      <c r="O67" s="20">
        <v>0</v>
      </c>
      <c r="S67" s="5"/>
      <c r="T67" s="54"/>
    </row>
    <row r="68" spans="1:20" x14ac:dyDescent="0.3">
      <c r="A68" s="40" t="s">
        <v>125</v>
      </c>
      <c r="B68" s="41"/>
      <c r="C68" s="41"/>
      <c r="D68" s="41"/>
      <c r="E68" s="41"/>
      <c r="F68" s="41"/>
      <c r="G68" s="41"/>
      <c r="H68" s="41"/>
      <c r="I68" s="41"/>
      <c r="J68" s="41"/>
      <c r="K68" s="42"/>
      <c r="L68" s="4"/>
      <c r="M68" s="17" t="s">
        <v>100</v>
      </c>
      <c r="N68" s="20"/>
      <c r="O68" s="20">
        <f>SUM(K62)</f>
        <v>0.82</v>
      </c>
      <c r="S68" s="5"/>
      <c r="T68" s="54"/>
    </row>
    <row r="69" spans="1:20" x14ac:dyDescent="0.3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5"/>
      <c r="L69" s="4"/>
      <c r="M69" s="39" t="s">
        <v>101</v>
      </c>
      <c r="N69" s="39"/>
      <c r="O69" s="39"/>
      <c r="S69" s="5"/>
      <c r="T69" s="54"/>
    </row>
    <row r="70" spans="1:20" x14ac:dyDescent="0.3">
      <c r="A70" s="29" t="s">
        <v>124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4"/>
      <c r="M70" s="39"/>
      <c r="N70" s="39"/>
      <c r="O70" s="39"/>
      <c r="S70" s="5"/>
      <c r="T70" s="54"/>
    </row>
    <row r="71" spans="1:20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4"/>
      <c r="M71" s="39"/>
      <c r="N71" s="39"/>
      <c r="O71" s="39"/>
      <c r="S71" s="5"/>
      <c r="T71" s="54"/>
    </row>
    <row r="72" spans="1:20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4"/>
      <c r="M72" s="39"/>
      <c r="N72" s="39"/>
      <c r="O72" s="39"/>
      <c r="S72" s="5"/>
      <c r="T72" s="54"/>
    </row>
    <row r="73" spans="1:20" x14ac:dyDescent="0.3">
      <c r="B73" s="2"/>
      <c r="C73" s="2"/>
      <c r="D73" s="1"/>
      <c r="E73" s="1"/>
      <c r="F73" s="1"/>
      <c r="G73" s="1"/>
      <c r="H73" s="1"/>
      <c r="I73" s="1"/>
      <c r="J73" s="4"/>
      <c r="K73" s="4"/>
      <c r="L73" s="4"/>
      <c r="M73" s="39"/>
      <c r="N73" s="39"/>
      <c r="O73" s="39"/>
      <c r="S73" s="5"/>
      <c r="T73" s="54"/>
    </row>
    <row r="74" spans="1:20" x14ac:dyDescent="0.3">
      <c r="B74" s="2"/>
      <c r="C74" s="2"/>
      <c r="D74" s="1"/>
      <c r="E74" s="1"/>
      <c r="F74" s="1"/>
      <c r="G74" s="1"/>
      <c r="H74" s="1"/>
      <c r="I74" s="1"/>
      <c r="J74" s="4"/>
      <c r="K74" s="4"/>
      <c r="L74" s="4"/>
      <c r="M74" s="19"/>
      <c r="N74" s="19"/>
      <c r="O74" s="19"/>
      <c r="S74" s="5"/>
      <c r="T74" s="54"/>
    </row>
    <row r="75" spans="1:20" x14ac:dyDescent="0.3">
      <c r="B75" s="2"/>
      <c r="C75" s="2"/>
      <c r="D75" s="1"/>
      <c r="E75" s="1"/>
      <c r="F75" s="1"/>
      <c r="G75" s="1"/>
      <c r="H75" s="1"/>
      <c r="I75" s="1"/>
      <c r="J75" s="4"/>
      <c r="K75" s="27"/>
      <c r="L75" s="27"/>
      <c r="M75" s="49"/>
      <c r="N75" s="49"/>
      <c r="O75" s="49"/>
      <c r="P75" s="49"/>
      <c r="Q75" s="49"/>
      <c r="R75" s="49"/>
      <c r="S75" s="61"/>
      <c r="T75" s="54"/>
    </row>
    <row r="76" spans="1:20" x14ac:dyDescent="0.3">
      <c r="A76" s="21" t="s">
        <v>115</v>
      </c>
      <c r="B76" s="21" t="s">
        <v>0</v>
      </c>
      <c r="C76" s="21" t="s">
        <v>1</v>
      </c>
      <c r="D76" s="21" t="s">
        <v>17</v>
      </c>
      <c r="E76" s="21" t="s">
        <v>2</v>
      </c>
      <c r="F76" s="21" t="s">
        <v>18</v>
      </c>
      <c r="G76" s="21" t="s">
        <v>89</v>
      </c>
      <c r="H76" s="21" t="s">
        <v>92</v>
      </c>
      <c r="I76" s="21" t="s">
        <v>94</v>
      </c>
      <c r="J76" s="21" t="s">
        <v>18</v>
      </c>
      <c r="K76" s="47" t="s">
        <v>93</v>
      </c>
      <c r="L76" s="1"/>
      <c r="S76" s="5"/>
      <c r="T76" s="54"/>
    </row>
    <row r="77" spans="1:20" x14ac:dyDescent="0.3">
      <c r="A77" s="39" t="s">
        <v>121</v>
      </c>
      <c r="B77" s="10" t="s">
        <v>65</v>
      </c>
      <c r="C77" s="10" t="s">
        <v>71</v>
      </c>
      <c r="D77" s="11"/>
      <c r="E77" s="11">
        <f t="shared" si="3"/>
        <v>0</v>
      </c>
      <c r="F77" s="11">
        <f t="shared" si="1"/>
        <v>0</v>
      </c>
      <c r="G77" s="11">
        <v>2</v>
      </c>
      <c r="H77" s="11">
        <f t="shared" si="2"/>
        <v>0</v>
      </c>
      <c r="I77" s="11"/>
      <c r="J77" s="39">
        <f>ROUND(SUM(H77:H92)/SUM(G77:G92),2)</f>
        <v>0</v>
      </c>
      <c r="K77" s="39">
        <f>ROUND(SUM(H2:H82)/SUM(G2:G82),2)</f>
        <v>0.69</v>
      </c>
      <c r="L77" s="4"/>
      <c r="M77" s="17"/>
      <c r="N77" s="21" t="s">
        <v>95</v>
      </c>
      <c r="O77" s="21" t="s">
        <v>96</v>
      </c>
      <c r="S77" s="5"/>
      <c r="T77" s="54"/>
    </row>
    <row r="78" spans="1:20" x14ac:dyDescent="0.3">
      <c r="A78" s="39"/>
      <c r="B78" s="10" t="s">
        <v>66</v>
      </c>
      <c r="C78" s="10" t="s">
        <v>72</v>
      </c>
      <c r="D78" s="11"/>
      <c r="E78" s="11">
        <f t="shared" si="3"/>
        <v>0</v>
      </c>
      <c r="F78" s="11">
        <f t="shared" si="1"/>
        <v>0</v>
      </c>
      <c r="G78" s="11">
        <v>2</v>
      </c>
      <c r="H78" s="11">
        <f t="shared" si="2"/>
        <v>0</v>
      </c>
      <c r="I78" s="11"/>
      <c r="J78" s="39"/>
      <c r="K78" s="39"/>
      <c r="L78" s="4"/>
      <c r="M78" s="17" t="s">
        <v>97</v>
      </c>
      <c r="N78" s="20">
        <f>SUM(G77:G82)</f>
        <v>16</v>
      </c>
      <c r="O78" s="20">
        <f>SUM(G2:G84)</f>
        <v>100</v>
      </c>
      <c r="S78" s="5"/>
      <c r="T78" s="54"/>
    </row>
    <row r="79" spans="1:20" x14ac:dyDescent="0.3">
      <c r="A79" s="39"/>
      <c r="B79" s="10" t="s">
        <v>67</v>
      </c>
      <c r="C79" s="10" t="s">
        <v>73</v>
      </c>
      <c r="D79" s="11"/>
      <c r="E79" s="11">
        <f t="shared" si="3"/>
        <v>0</v>
      </c>
      <c r="F79" s="11">
        <f t="shared" si="1"/>
        <v>0</v>
      </c>
      <c r="G79" s="11">
        <v>3</v>
      </c>
      <c r="H79" s="11">
        <f t="shared" si="2"/>
        <v>0</v>
      </c>
      <c r="I79" s="11"/>
      <c r="J79" s="39"/>
      <c r="K79" s="39"/>
      <c r="L79" s="4"/>
      <c r="M79" s="17" t="s">
        <v>98</v>
      </c>
      <c r="N79" s="20"/>
      <c r="O79" s="20"/>
      <c r="S79" s="5"/>
      <c r="T79" s="54"/>
    </row>
    <row r="80" spans="1:20" x14ac:dyDescent="0.3">
      <c r="A80" s="39"/>
      <c r="B80" s="10" t="s">
        <v>68</v>
      </c>
      <c r="C80" s="10" t="s">
        <v>74</v>
      </c>
      <c r="D80" s="11"/>
      <c r="E80" s="11">
        <f t="shared" si="3"/>
        <v>0</v>
      </c>
      <c r="F80" s="11">
        <f t="shared" si="1"/>
        <v>0</v>
      </c>
      <c r="G80" s="11">
        <v>3</v>
      </c>
      <c r="H80" s="11">
        <f t="shared" si="2"/>
        <v>0</v>
      </c>
      <c r="I80" s="11"/>
      <c r="J80" s="39"/>
      <c r="K80" s="39"/>
      <c r="L80" s="4"/>
      <c r="M80" s="17" t="s">
        <v>99</v>
      </c>
      <c r="N80" s="20">
        <f>SUM(G77:G83)</f>
        <v>16</v>
      </c>
      <c r="O80" s="20">
        <f>SUM(G2:G84)</f>
        <v>100</v>
      </c>
      <c r="S80" s="5"/>
      <c r="T80" s="54"/>
    </row>
    <row r="81" spans="1:20" x14ac:dyDescent="0.3">
      <c r="A81" s="39"/>
      <c r="B81" s="10" t="s">
        <v>69</v>
      </c>
      <c r="C81" s="10" t="s">
        <v>75</v>
      </c>
      <c r="D81" s="11"/>
      <c r="E81" s="11">
        <f t="shared" si="3"/>
        <v>0</v>
      </c>
      <c r="F81" s="11">
        <f t="shared" si="1"/>
        <v>0</v>
      </c>
      <c r="G81" s="11">
        <v>3</v>
      </c>
      <c r="H81" s="11">
        <f t="shared" si="2"/>
        <v>0</v>
      </c>
      <c r="I81" s="11"/>
      <c r="J81" s="39"/>
      <c r="K81" s="39"/>
      <c r="L81" s="4"/>
      <c r="M81" s="17" t="s">
        <v>92</v>
      </c>
      <c r="N81" s="20">
        <f>SUM(H77:H82)</f>
        <v>0</v>
      </c>
      <c r="O81" s="20">
        <f>SUM(H2:H82)</f>
        <v>68.7</v>
      </c>
      <c r="S81" s="5"/>
      <c r="T81" s="54"/>
    </row>
    <row r="82" spans="1:20" x14ac:dyDescent="0.3">
      <c r="A82" s="39"/>
      <c r="B82" s="10" t="s">
        <v>70</v>
      </c>
      <c r="C82" s="10" t="s">
        <v>76</v>
      </c>
      <c r="D82" s="11"/>
      <c r="E82" s="11">
        <f t="shared" si="3"/>
        <v>0</v>
      </c>
      <c r="F82" s="11">
        <f t="shared" si="1"/>
        <v>0</v>
      </c>
      <c r="G82" s="11">
        <v>3</v>
      </c>
      <c r="H82" s="11">
        <f t="shared" si="2"/>
        <v>0</v>
      </c>
      <c r="I82" s="11"/>
      <c r="J82" s="39"/>
      <c r="K82" s="39"/>
      <c r="L82" s="4"/>
      <c r="M82" s="17" t="s">
        <v>18</v>
      </c>
      <c r="N82" s="20">
        <f>SUM(J77)</f>
        <v>0</v>
      </c>
      <c r="O82" s="20">
        <v>0</v>
      </c>
      <c r="S82" s="5"/>
      <c r="T82" s="54"/>
    </row>
    <row r="83" spans="1:20" x14ac:dyDescent="0.3">
      <c r="A83" s="40" t="s">
        <v>125</v>
      </c>
      <c r="B83" s="41"/>
      <c r="C83" s="41"/>
      <c r="D83" s="41"/>
      <c r="E83" s="41"/>
      <c r="F83" s="41"/>
      <c r="G83" s="41"/>
      <c r="H83" s="41"/>
      <c r="I83" s="41"/>
      <c r="J83" s="41"/>
      <c r="K83" s="42"/>
      <c r="L83" s="4"/>
      <c r="M83" s="17" t="s">
        <v>100</v>
      </c>
      <c r="N83" s="20"/>
      <c r="O83" s="20">
        <f>SUM(K77)</f>
        <v>0.69</v>
      </c>
      <c r="S83" s="5"/>
      <c r="T83" s="54"/>
    </row>
    <row r="84" spans="1:20" x14ac:dyDescent="0.3">
      <c r="A84" s="43"/>
      <c r="B84" s="44"/>
      <c r="C84" s="44"/>
      <c r="D84" s="44"/>
      <c r="E84" s="44"/>
      <c r="F84" s="44"/>
      <c r="G84" s="44"/>
      <c r="H84" s="44"/>
      <c r="I84" s="44"/>
      <c r="J84" s="44"/>
      <c r="K84" s="45"/>
      <c r="L84" s="4"/>
      <c r="M84" s="39" t="s">
        <v>101</v>
      </c>
      <c r="N84" s="39"/>
      <c r="O84" s="39"/>
      <c r="S84" s="5"/>
      <c r="T84" s="54"/>
    </row>
    <row r="85" spans="1:20" x14ac:dyDescent="0.3">
      <c r="A85" s="29" t="s">
        <v>124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4"/>
      <c r="M85" s="39"/>
      <c r="N85" s="39"/>
      <c r="O85" s="39"/>
      <c r="S85" s="5"/>
      <c r="T85" s="54"/>
    </row>
    <row r="86" spans="1:20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4"/>
      <c r="M86" s="39"/>
      <c r="N86" s="39"/>
      <c r="O86" s="39"/>
      <c r="S86" s="5"/>
      <c r="T86" s="54"/>
    </row>
    <row r="87" spans="1:20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4"/>
      <c r="M87" s="39"/>
      <c r="N87" s="39"/>
      <c r="O87" s="39"/>
      <c r="S87" s="5"/>
      <c r="T87" s="54"/>
    </row>
    <row r="88" spans="1:20" x14ac:dyDescent="0.3">
      <c r="B88" s="2"/>
      <c r="C88" s="2"/>
      <c r="D88" s="1"/>
      <c r="E88" s="1"/>
      <c r="F88" s="1"/>
      <c r="G88" s="1"/>
      <c r="H88" s="1"/>
      <c r="I88" s="1"/>
      <c r="J88" s="4"/>
      <c r="K88" s="4"/>
      <c r="L88" s="4"/>
      <c r="M88" s="39"/>
      <c r="N88" s="39"/>
      <c r="O88" s="39"/>
      <c r="S88" s="5"/>
      <c r="T88" s="54"/>
    </row>
    <row r="89" spans="1:20" x14ac:dyDescent="0.3">
      <c r="B89" s="2"/>
      <c r="C89" s="2"/>
      <c r="D89" s="1"/>
      <c r="E89" s="1"/>
      <c r="F89" s="1"/>
      <c r="G89" s="1"/>
      <c r="H89" s="1"/>
      <c r="I89" s="1"/>
      <c r="J89" s="4"/>
      <c r="K89" s="4"/>
      <c r="L89" s="4"/>
      <c r="M89" s="19"/>
      <c r="N89" s="19"/>
      <c r="O89" s="19"/>
      <c r="S89" s="5"/>
      <c r="T89" s="54"/>
    </row>
    <row r="90" spans="1:20" x14ac:dyDescent="0.3">
      <c r="B90" s="2"/>
      <c r="C90" s="2"/>
      <c r="D90" s="1"/>
      <c r="E90" s="1"/>
      <c r="F90" s="1"/>
      <c r="G90" s="1"/>
      <c r="H90" s="1"/>
      <c r="I90" s="1"/>
      <c r="J90" s="4"/>
      <c r="K90" s="27"/>
      <c r="L90" s="27"/>
      <c r="M90" s="49"/>
      <c r="N90" s="49"/>
      <c r="O90" s="49"/>
      <c r="P90" s="49"/>
      <c r="Q90" s="49"/>
      <c r="R90" s="49"/>
      <c r="S90" s="61"/>
      <c r="T90" s="54"/>
    </row>
    <row r="91" spans="1:20" x14ac:dyDescent="0.3">
      <c r="A91" s="21" t="s">
        <v>115</v>
      </c>
      <c r="B91" s="21" t="s">
        <v>0</v>
      </c>
      <c r="C91" s="21" t="s">
        <v>1</v>
      </c>
      <c r="D91" s="21" t="s">
        <v>17</v>
      </c>
      <c r="E91" s="21" t="s">
        <v>2</v>
      </c>
      <c r="F91" s="21" t="s">
        <v>18</v>
      </c>
      <c r="G91" s="21" t="s">
        <v>89</v>
      </c>
      <c r="H91" s="21" t="s">
        <v>92</v>
      </c>
      <c r="I91" s="21" t="s">
        <v>94</v>
      </c>
      <c r="J91" s="21" t="s">
        <v>18</v>
      </c>
      <c r="K91" s="47" t="s">
        <v>93</v>
      </c>
      <c r="L91" s="1"/>
      <c r="S91" s="5"/>
      <c r="T91" s="54"/>
    </row>
    <row r="92" spans="1:20" x14ac:dyDescent="0.3">
      <c r="A92" s="39" t="s">
        <v>122</v>
      </c>
      <c r="B92" s="10" t="s">
        <v>77</v>
      </c>
      <c r="C92" s="10" t="s">
        <v>79</v>
      </c>
      <c r="D92" s="11"/>
      <c r="E92" s="11">
        <f t="shared" si="3"/>
        <v>0</v>
      </c>
      <c r="F92" s="11">
        <f t="shared" si="1"/>
        <v>0</v>
      </c>
      <c r="G92" s="11">
        <v>8</v>
      </c>
      <c r="H92" s="11">
        <f t="shared" si="2"/>
        <v>0</v>
      </c>
      <c r="I92" s="11"/>
      <c r="J92" s="39">
        <f>ROUND(SUM(H92:H93)/SUM(G92:G93),2)</f>
        <v>0</v>
      </c>
      <c r="K92" s="39">
        <f>ROUND(SUM(H2:H93)/SUM(G2:G93),2)</f>
        <v>0.61</v>
      </c>
      <c r="L92" s="4"/>
      <c r="M92" s="17"/>
      <c r="N92" s="21" t="s">
        <v>95</v>
      </c>
      <c r="O92" s="21" t="s">
        <v>96</v>
      </c>
      <c r="S92" s="5"/>
      <c r="T92" s="54"/>
    </row>
    <row r="93" spans="1:20" x14ac:dyDescent="0.3">
      <c r="A93" s="39"/>
      <c r="B93" s="10" t="s">
        <v>78</v>
      </c>
      <c r="C93" s="10" t="s">
        <v>80</v>
      </c>
      <c r="D93" s="11"/>
      <c r="E93" s="11">
        <f t="shared" si="3"/>
        <v>0</v>
      </c>
      <c r="F93" s="11">
        <f t="shared" si="1"/>
        <v>0</v>
      </c>
      <c r="G93" s="11">
        <v>4</v>
      </c>
      <c r="H93" s="11">
        <f t="shared" si="2"/>
        <v>0</v>
      </c>
      <c r="I93" s="11"/>
      <c r="J93" s="39"/>
      <c r="K93" s="39"/>
      <c r="L93" s="4"/>
      <c r="M93" s="17" t="s">
        <v>97</v>
      </c>
      <c r="N93" s="20">
        <f>SUM(G92:G93)</f>
        <v>12</v>
      </c>
      <c r="O93" s="20">
        <f>SUM(G2:G93)</f>
        <v>112</v>
      </c>
      <c r="S93" s="5"/>
      <c r="T93" s="54"/>
    </row>
    <row r="94" spans="1:20" x14ac:dyDescent="0.3">
      <c r="A94" s="40" t="s">
        <v>125</v>
      </c>
      <c r="B94" s="41"/>
      <c r="C94" s="41"/>
      <c r="D94" s="41"/>
      <c r="E94" s="41"/>
      <c r="F94" s="41"/>
      <c r="G94" s="41"/>
      <c r="H94" s="41"/>
      <c r="I94" s="41"/>
      <c r="J94" s="41"/>
      <c r="K94" s="42"/>
      <c r="L94" s="4"/>
      <c r="M94" s="17" t="s">
        <v>98</v>
      </c>
      <c r="N94" s="20"/>
      <c r="O94" s="20"/>
      <c r="S94" s="5"/>
      <c r="T94" s="54"/>
    </row>
    <row r="95" spans="1:20" x14ac:dyDescent="0.3">
      <c r="A95" s="43"/>
      <c r="B95" s="44"/>
      <c r="C95" s="44"/>
      <c r="D95" s="44"/>
      <c r="E95" s="44"/>
      <c r="F95" s="44"/>
      <c r="G95" s="44"/>
      <c r="H95" s="44"/>
      <c r="I95" s="44"/>
      <c r="J95" s="44"/>
      <c r="K95" s="45"/>
      <c r="L95" s="4"/>
      <c r="M95" s="17" t="s">
        <v>99</v>
      </c>
      <c r="N95" s="20">
        <f>SUM(G92:G93)</f>
        <v>12</v>
      </c>
      <c r="O95" s="20">
        <f>SUM(G2:G93)</f>
        <v>112</v>
      </c>
      <c r="S95" s="5"/>
      <c r="T95" s="54"/>
    </row>
    <row r="96" spans="1:20" x14ac:dyDescent="0.3">
      <c r="A96" s="29" t="s">
        <v>124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4"/>
      <c r="M96" s="17" t="s">
        <v>92</v>
      </c>
      <c r="N96" s="20">
        <f>SUM(H92:H93)</f>
        <v>0</v>
      </c>
      <c r="O96" s="20">
        <f>SUM(H2:H98)</f>
        <v>68.7</v>
      </c>
      <c r="S96" s="5"/>
      <c r="T96" s="54"/>
    </row>
    <row r="97" spans="1:20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4"/>
      <c r="M97" s="17" t="s">
        <v>18</v>
      </c>
      <c r="N97" s="20">
        <f>SUM(J92)</f>
        <v>0</v>
      </c>
      <c r="O97" s="20">
        <v>0</v>
      </c>
      <c r="S97" s="5"/>
      <c r="T97" s="54"/>
    </row>
    <row r="98" spans="1:20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4"/>
      <c r="M98" s="17" t="s">
        <v>100</v>
      </c>
      <c r="N98" s="20"/>
      <c r="O98" s="20">
        <f>SUM(K92)</f>
        <v>0.61</v>
      </c>
      <c r="S98" s="5"/>
      <c r="T98" s="54"/>
    </row>
    <row r="99" spans="1:20" x14ac:dyDescent="0.3">
      <c r="B99" s="2"/>
      <c r="C99" s="2"/>
      <c r="D99" s="1"/>
      <c r="E99" s="1"/>
      <c r="F99" s="1"/>
      <c r="G99" s="1"/>
      <c r="H99" s="1"/>
      <c r="I99" s="1"/>
      <c r="J99" s="4"/>
      <c r="K99" s="4"/>
      <c r="L99" s="4"/>
      <c r="M99" s="39" t="s">
        <v>101</v>
      </c>
      <c r="N99" s="39"/>
      <c r="O99" s="39"/>
      <c r="S99" s="5"/>
      <c r="T99" s="54"/>
    </row>
    <row r="100" spans="1:20" x14ac:dyDescent="0.3">
      <c r="B100" s="2"/>
      <c r="C100" s="2"/>
      <c r="D100" s="1"/>
      <c r="E100" s="1"/>
      <c r="F100" s="1"/>
      <c r="G100" s="1"/>
      <c r="H100" s="1"/>
      <c r="I100" s="1"/>
      <c r="J100" s="4"/>
      <c r="K100" s="4"/>
      <c r="L100" s="4"/>
      <c r="M100" s="39"/>
      <c r="N100" s="39"/>
      <c r="O100" s="39"/>
      <c r="S100" s="5"/>
      <c r="T100" s="54"/>
    </row>
    <row r="101" spans="1:20" x14ac:dyDescent="0.3">
      <c r="B101" s="2"/>
      <c r="C101" s="2"/>
      <c r="D101" s="1"/>
      <c r="E101" s="1"/>
      <c r="F101" s="1"/>
      <c r="G101" s="1"/>
      <c r="H101" s="1"/>
      <c r="I101" s="1"/>
      <c r="J101" s="4"/>
      <c r="K101" s="4"/>
      <c r="L101" s="4"/>
      <c r="M101" s="39"/>
      <c r="N101" s="39"/>
      <c r="O101" s="39"/>
      <c r="S101" s="5"/>
      <c r="T101" s="54"/>
    </row>
    <row r="102" spans="1:20" x14ac:dyDescent="0.3">
      <c r="B102" s="2"/>
      <c r="C102" s="2"/>
      <c r="D102" s="1"/>
      <c r="E102" s="1"/>
      <c r="F102" s="1"/>
      <c r="G102" s="1"/>
      <c r="H102" s="1"/>
      <c r="I102" s="1"/>
      <c r="J102" s="4"/>
      <c r="K102" s="4"/>
      <c r="L102" s="4"/>
      <c r="M102" s="39"/>
      <c r="N102" s="39"/>
      <c r="O102" s="39"/>
      <c r="S102" s="5"/>
      <c r="T102" s="54"/>
    </row>
    <row r="103" spans="1:20" x14ac:dyDescent="0.3">
      <c r="B103" s="2"/>
      <c r="C103" s="2"/>
      <c r="D103" s="1"/>
      <c r="E103" s="1"/>
      <c r="F103" s="1"/>
      <c r="G103" s="1"/>
      <c r="H103" s="1"/>
      <c r="I103" s="1"/>
      <c r="J103" s="4"/>
      <c r="K103" s="4"/>
      <c r="L103" s="4"/>
      <c r="M103" s="39"/>
      <c r="N103" s="39"/>
      <c r="O103" s="39"/>
      <c r="S103" s="5"/>
      <c r="T103" s="54"/>
    </row>
    <row r="104" spans="1:20" x14ac:dyDescent="0.3">
      <c r="B104" s="2"/>
      <c r="C104" s="2"/>
      <c r="D104" s="1"/>
      <c r="E104" s="1"/>
      <c r="F104" s="1"/>
      <c r="G104" s="1"/>
      <c r="H104" s="1"/>
      <c r="I104" s="1"/>
      <c r="J104" s="4"/>
      <c r="K104" s="4"/>
      <c r="L104" s="4"/>
      <c r="M104" s="19"/>
      <c r="N104" s="19"/>
      <c r="O104" s="19"/>
      <c r="S104" s="5"/>
      <c r="T104" s="54"/>
    </row>
    <row r="105" spans="1:20" x14ac:dyDescent="0.3">
      <c r="B105" s="2"/>
      <c r="C105" s="2"/>
      <c r="D105" s="1"/>
      <c r="E105" s="1"/>
      <c r="F105" s="1"/>
      <c r="G105" s="1"/>
      <c r="H105" s="1"/>
      <c r="I105" s="1"/>
      <c r="J105" s="4"/>
      <c r="K105" s="27"/>
      <c r="L105" s="27"/>
      <c r="M105" s="49"/>
      <c r="N105" s="49"/>
      <c r="O105" s="49"/>
      <c r="P105" s="49"/>
      <c r="Q105" s="49"/>
      <c r="R105" s="49"/>
      <c r="S105" s="61"/>
      <c r="T105" s="54"/>
    </row>
    <row r="106" spans="1:20" x14ac:dyDescent="0.3">
      <c r="A106" s="21" t="s">
        <v>115</v>
      </c>
      <c r="B106" s="21" t="s">
        <v>0</v>
      </c>
      <c r="C106" s="21" t="s">
        <v>1</v>
      </c>
      <c r="D106" s="21" t="s">
        <v>17</v>
      </c>
      <c r="E106" s="21" t="s">
        <v>2</v>
      </c>
      <c r="F106" s="21" t="s">
        <v>18</v>
      </c>
      <c r="G106" s="21" t="s">
        <v>89</v>
      </c>
      <c r="H106" s="21" t="s">
        <v>92</v>
      </c>
      <c r="I106" s="21" t="s">
        <v>94</v>
      </c>
      <c r="J106" s="21" t="s">
        <v>18</v>
      </c>
      <c r="K106" s="47" t="s">
        <v>93</v>
      </c>
      <c r="L106" s="1"/>
      <c r="S106" s="5"/>
      <c r="T106" s="54"/>
    </row>
    <row r="107" spans="1:20" x14ac:dyDescent="0.3">
      <c r="A107" s="39" t="s">
        <v>123</v>
      </c>
      <c r="B107" s="10" t="s">
        <v>81</v>
      </c>
      <c r="C107" s="10" t="s">
        <v>84</v>
      </c>
      <c r="D107" s="11"/>
      <c r="E107" s="11">
        <f t="shared" si="3"/>
        <v>0</v>
      </c>
      <c r="F107" s="11">
        <f t="shared" si="1"/>
        <v>0</v>
      </c>
      <c r="G107" s="11">
        <v>4</v>
      </c>
      <c r="H107" s="11">
        <f t="shared" si="2"/>
        <v>0</v>
      </c>
      <c r="I107" s="11"/>
      <c r="J107" s="39">
        <f>ROUND(SUM(H107:H111)/SUM(G107:G111),2)</f>
        <v>0</v>
      </c>
      <c r="K107" s="39">
        <f>ROUND(SUM(H2:H111)/SUM(G2:G111),2)</f>
        <v>0.54</v>
      </c>
      <c r="L107" s="4"/>
      <c r="M107" s="17"/>
      <c r="N107" s="21" t="s">
        <v>95</v>
      </c>
      <c r="O107" s="21" t="s">
        <v>96</v>
      </c>
      <c r="S107" s="5"/>
      <c r="T107" s="54"/>
    </row>
    <row r="108" spans="1:20" x14ac:dyDescent="0.3">
      <c r="A108" s="39"/>
      <c r="B108" s="10" t="s">
        <v>85</v>
      </c>
      <c r="C108" s="10" t="s">
        <v>86</v>
      </c>
      <c r="D108" s="11"/>
      <c r="E108" s="11">
        <f t="shared" si="3"/>
        <v>0</v>
      </c>
      <c r="F108" s="11">
        <f t="shared" si="1"/>
        <v>0</v>
      </c>
      <c r="G108" s="11">
        <v>3</v>
      </c>
      <c r="H108" s="11">
        <f t="shared" si="2"/>
        <v>0</v>
      </c>
      <c r="I108" s="11"/>
      <c r="J108" s="39"/>
      <c r="K108" s="39"/>
      <c r="L108" s="4"/>
      <c r="M108" s="17" t="s">
        <v>97</v>
      </c>
      <c r="N108" s="20">
        <f>SUM(G107:G111)</f>
        <v>15</v>
      </c>
      <c r="O108" s="20">
        <f>SUM(G2:G111)</f>
        <v>127</v>
      </c>
      <c r="S108" s="5"/>
      <c r="T108" s="54"/>
    </row>
    <row r="109" spans="1:20" x14ac:dyDescent="0.3">
      <c r="A109" s="39"/>
      <c r="B109" s="10" t="s">
        <v>82</v>
      </c>
      <c r="C109" s="10" t="s">
        <v>87</v>
      </c>
      <c r="D109" s="11"/>
      <c r="E109" s="11">
        <f t="shared" si="3"/>
        <v>0</v>
      </c>
      <c r="F109" s="11">
        <f t="shared" si="1"/>
        <v>0</v>
      </c>
      <c r="G109" s="11">
        <v>3</v>
      </c>
      <c r="H109" s="11">
        <f t="shared" si="2"/>
        <v>0</v>
      </c>
      <c r="I109" s="11"/>
      <c r="J109" s="39"/>
      <c r="K109" s="39"/>
      <c r="L109" s="4"/>
      <c r="M109" s="17" t="s">
        <v>98</v>
      </c>
      <c r="N109" s="20"/>
      <c r="O109" s="20"/>
      <c r="S109" s="5"/>
      <c r="T109" s="54"/>
    </row>
    <row r="110" spans="1:20" x14ac:dyDescent="0.3">
      <c r="A110" s="39"/>
      <c r="B110" s="10" t="s">
        <v>83</v>
      </c>
      <c r="C110" s="10" t="s">
        <v>88</v>
      </c>
      <c r="D110" s="11"/>
      <c r="E110" s="11">
        <f t="shared" si="3"/>
        <v>0</v>
      </c>
      <c r="F110" s="11">
        <f t="shared" si="1"/>
        <v>0</v>
      </c>
      <c r="G110" s="11">
        <v>3</v>
      </c>
      <c r="H110" s="11">
        <f t="shared" si="2"/>
        <v>0</v>
      </c>
      <c r="I110" s="11"/>
      <c r="J110" s="39"/>
      <c r="K110" s="39"/>
      <c r="L110" s="4"/>
      <c r="M110" s="17" t="s">
        <v>99</v>
      </c>
      <c r="N110" s="20">
        <f>SUM(G107:G111)</f>
        <v>15</v>
      </c>
      <c r="O110" s="20">
        <f>SUM(G2:G111)</f>
        <v>127</v>
      </c>
      <c r="S110" s="5"/>
      <c r="T110" s="54"/>
    </row>
    <row r="111" spans="1:20" x14ac:dyDescent="0.3">
      <c r="A111" s="39"/>
      <c r="B111" s="10" t="s">
        <v>90</v>
      </c>
      <c r="C111" s="10" t="s">
        <v>91</v>
      </c>
      <c r="D111" s="11"/>
      <c r="E111" s="11">
        <f t="shared" si="3"/>
        <v>0</v>
      </c>
      <c r="F111" s="11">
        <f t="shared" si="1"/>
        <v>0</v>
      </c>
      <c r="G111" s="11">
        <v>2</v>
      </c>
      <c r="H111" s="11">
        <f t="shared" si="2"/>
        <v>0</v>
      </c>
      <c r="I111" s="11"/>
      <c r="J111" s="39"/>
      <c r="K111" s="39"/>
      <c r="L111" s="4"/>
      <c r="M111" s="17" t="s">
        <v>92</v>
      </c>
      <c r="N111" s="20">
        <f>SUM(H107:H111)</f>
        <v>0</v>
      </c>
      <c r="O111" s="20">
        <f>SUM(H2:H111)</f>
        <v>68.7</v>
      </c>
      <c r="S111" s="5"/>
      <c r="T111" s="54"/>
    </row>
    <row r="112" spans="1:20" x14ac:dyDescent="0.3">
      <c r="A112" s="40" t="s">
        <v>125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2"/>
      <c r="M112" s="17" t="s">
        <v>18</v>
      </c>
      <c r="N112" s="20">
        <f>SUM(J107)</f>
        <v>0</v>
      </c>
      <c r="O112" s="20">
        <v>0</v>
      </c>
      <c r="T112" s="54"/>
    </row>
    <row r="113" spans="1:20" x14ac:dyDescent="0.3">
      <c r="A113" s="43"/>
      <c r="B113" s="44"/>
      <c r="C113" s="44"/>
      <c r="D113" s="44"/>
      <c r="E113" s="44"/>
      <c r="F113" s="44"/>
      <c r="G113" s="44"/>
      <c r="H113" s="44"/>
      <c r="I113" s="44"/>
      <c r="J113" s="44"/>
      <c r="K113" s="45"/>
      <c r="M113" s="17" t="s">
        <v>100</v>
      </c>
      <c r="N113" s="20"/>
      <c r="O113" s="20">
        <f>SUM(K108:K111)</f>
        <v>0</v>
      </c>
      <c r="T113" s="54"/>
    </row>
    <row r="114" spans="1:20" x14ac:dyDescent="0.3">
      <c r="A114" s="29" t="s">
        <v>124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M114" s="39" t="s">
        <v>101</v>
      </c>
      <c r="N114" s="39"/>
      <c r="O114" s="39"/>
      <c r="T114" s="54"/>
    </row>
    <row r="115" spans="1:20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M115" s="39"/>
      <c r="N115" s="39"/>
      <c r="O115" s="39"/>
      <c r="T115" s="54"/>
    </row>
    <row r="116" spans="1:20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M116" s="39"/>
      <c r="N116" s="39"/>
      <c r="O116" s="39"/>
      <c r="T116" s="54"/>
    </row>
    <row r="117" spans="1:20" x14ac:dyDescent="0.3">
      <c r="M117" s="39"/>
      <c r="N117" s="39"/>
      <c r="O117" s="39"/>
      <c r="T117" s="54"/>
    </row>
    <row r="118" spans="1:20" x14ac:dyDescent="0.3">
      <c r="M118" s="56"/>
      <c r="N118" s="56"/>
      <c r="O118" s="56"/>
      <c r="T118" s="54"/>
    </row>
    <row r="119" spans="1:20" x14ac:dyDescent="0.3">
      <c r="A119" s="26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</row>
  </sheetData>
  <mergeCells count="57">
    <mergeCell ref="R1:S1"/>
    <mergeCell ref="A2:A8"/>
    <mergeCell ref="J2:J8"/>
    <mergeCell ref="K2:K8"/>
    <mergeCell ref="M8:O9"/>
    <mergeCell ref="A9:K10"/>
    <mergeCell ref="M10:O13"/>
    <mergeCell ref="A11:K13"/>
    <mergeCell ref="M39:O40"/>
    <mergeCell ref="M41:O43"/>
    <mergeCell ref="A17:A22"/>
    <mergeCell ref="J17:J22"/>
    <mergeCell ref="K17:K22"/>
    <mergeCell ref="A23:K24"/>
    <mergeCell ref="M24:O25"/>
    <mergeCell ref="A25:K27"/>
    <mergeCell ref="M26:O28"/>
    <mergeCell ref="A32:A36"/>
    <mergeCell ref="J32:J36"/>
    <mergeCell ref="K32:K36"/>
    <mergeCell ref="A37:K38"/>
    <mergeCell ref="A39:K41"/>
    <mergeCell ref="A47:A52"/>
    <mergeCell ref="J47:J52"/>
    <mergeCell ref="K47:K52"/>
    <mergeCell ref="A53:K54"/>
    <mergeCell ref="M54:O55"/>
    <mergeCell ref="A55:K57"/>
    <mergeCell ref="M56:O58"/>
    <mergeCell ref="A62:A67"/>
    <mergeCell ref="J62:J67"/>
    <mergeCell ref="K62:K67"/>
    <mergeCell ref="A68:K69"/>
    <mergeCell ref="M69:O70"/>
    <mergeCell ref="A70:K72"/>
    <mergeCell ref="M71:O73"/>
    <mergeCell ref="A77:A82"/>
    <mergeCell ref="J77:J82"/>
    <mergeCell ref="K77:K82"/>
    <mergeCell ref="A83:K84"/>
    <mergeCell ref="M84:O85"/>
    <mergeCell ref="A85:K87"/>
    <mergeCell ref="M86:O88"/>
    <mergeCell ref="A114:K116"/>
    <mergeCell ref="M114:O115"/>
    <mergeCell ref="M116:O118"/>
    <mergeCell ref="A92:A93"/>
    <mergeCell ref="J92:J93"/>
    <mergeCell ref="K92:K93"/>
    <mergeCell ref="A94:K95"/>
    <mergeCell ref="A96:K98"/>
    <mergeCell ref="M99:O100"/>
    <mergeCell ref="M101:O103"/>
    <mergeCell ref="A107:A111"/>
    <mergeCell ref="J107:J111"/>
    <mergeCell ref="K107:K111"/>
    <mergeCell ref="A112:K1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showZeros="0" zoomScale="85" zoomScaleNormal="85" workbookViewId="0">
      <selection activeCell="G18" sqref="G18"/>
    </sheetView>
  </sheetViews>
  <sheetFormatPr defaultRowHeight="14.4" x14ac:dyDescent="0.3"/>
  <cols>
    <col min="1" max="1" width="12" style="4" customWidth="1"/>
    <col min="2" max="2" width="10.5546875" customWidth="1"/>
    <col min="3" max="3" width="44.5546875" customWidth="1"/>
    <col min="4" max="4" width="8.5546875" customWidth="1"/>
    <col min="6" max="6" width="12.5546875" customWidth="1"/>
    <col min="7" max="7" width="15.33203125" customWidth="1"/>
    <col min="9" max="9" width="7.109375" customWidth="1"/>
    <col min="10" max="10" width="6" customWidth="1"/>
    <col min="11" max="12" width="7.88671875" customWidth="1"/>
    <col min="14" max="14" width="11.44140625" customWidth="1"/>
  </cols>
  <sheetData>
    <row r="1" spans="1:20" x14ac:dyDescent="0.3">
      <c r="A1" s="12" t="s">
        <v>115</v>
      </c>
      <c r="B1" s="12" t="s">
        <v>0</v>
      </c>
      <c r="C1" s="12" t="s">
        <v>1</v>
      </c>
      <c r="D1" s="12" t="s">
        <v>17</v>
      </c>
      <c r="E1" s="12" t="s">
        <v>2</v>
      </c>
      <c r="F1" s="12" t="s">
        <v>18</v>
      </c>
      <c r="G1" s="12" t="s">
        <v>89</v>
      </c>
      <c r="H1" s="12" t="s">
        <v>92</v>
      </c>
      <c r="I1" s="12" t="s">
        <v>94</v>
      </c>
      <c r="J1" s="12" t="s">
        <v>18</v>
      </c>
      <c r="K1" s="12" t="s">
        <v>93</v>
      </c>
      <c r="L1" s="8"/>
      <c r="M1" s="16"/>
      <c r="N1" s="12" t="s">
        <v>95</v>
      </c>
      <c r="O1" s="12" t="s">
        <v>96</v>
      </c>
      <c r="P1" s="9"/>
      <c r="Q1" s="9"/>
      <c r="R1" s="46" t="s">
        <v>102</v>
      </c>
      <c r="S1" s="46"/>
      <c r="T1" s="2"/>
    </row>
    <row r="2" spans="1:20" x14ac:dyDescent="0.3">
      <c r="A2" s="29" t="s">
        <v>116</v>
      </c>
      <c r="B2" s="10" t="s">
        <v>3</v>
      </c>
      <c r="C2" s="10" t="s">
        <v>4</v>
      </c>
      <c r="D2" s="11">
        <v>80</v>
      </c>
      <c r="E2" s="11" t="str">
        <f t="shared" ref="E2:E62" si="0">IF(D2&gt;=90,"A+",IF(D2&gt;=80,"A",IF(D2&gt;=75,"A-",IF(D2&gt;=70,"B+",IF(D2&gt;=65,"B",IF(D2&gt;=60,"B-",IF(D2&gt;=55,"C+",IF(D2&gt;=50,"C",IF(D2&gt;=45,"C-",IF(D2&gt;=40,"D+",IF(D2&gt;=35,"D",IF(D2&gt;=30,"D-",IF(D2&gt;0,"E",0)))))))))))))</f>
        <v>A</v>
      </c>
      <c r="F2" s="11">
        <f>IF(D2&gt;=90,4,IF(D2&gt;=80,4,IF(D2&gt;=75,3.67,IF(D2&gt;=70,3.33,IF(D2&gt;=65,3,IF(D2&gt;=60,2.67,IF(D2&gt;=55,2.33,IF(D2&gt;=50,2,IF(D2&gt;=45,1.67,IF(D2&gt;=40,1.33,IF(D2&gt;=35,1,IF(D2&gt;=30,0.67,IF(D2&gt;=0,0,0)))))))))))))</f>
        <v>4</v>
      </c>
      <c r="G2" s="11">
        <v>3</v>
      </c>
      <c r="H2" s="11">
        <f>SUM(F2*G2)</f>
        <v>12</v>
      </c>
      <c r="I2" s="11"/>
      <c r="J2" s="39">
        <f>ROUND(SUM(H2:H8)/SUM(G2:G8),2)</f>
        <v>3.85</v>
      </c>
      <c r="K2" s="39">
        <f>ROUND(SUM(H2:H8)/SUM(G2:G8),2)</f>
        <v>3.85</v>
      </c>
      <c r="L2" s="4"/>
      <c r="M2" s="17" t="s">
        <v>97</v>
      </c>
      <c r="N2" s="14">
        <f>SUM(G2:G8)</f>
        <v>18</v>
      </c>
      <c r="O2" s="14">
        <f>SUM(G2:G8)</f>
        <v>18</v>
      </c>
      <c r="R2" s="14" t="s">
        <v>103</v>
      </c>
      <c r="S2" s="15">
        <v>4</v>
      </c>
    </row>
    <row r="3" spans="1:20" x14ac:dyDescent="0.3">
      <c r="A3" s="29"/>
      <c r="B3" s="10" t="s">
        <v>5</v>
      </c>
      <c r="C3" s="10" t="s">
        <v>11</v>
      </c>
      <c r="D3" s="11">
        <v>76</v>
      </c>
      <c r="E3" s="11" t="str">
        <f t="shared" si="0"/>
        <v>A-</v>
      </c>
      <c r="F3" s="11">
        <f t="shared" ref="F3:F111" si="1">IF(D3&gt;=90,4,IF(D3&gt;=80,4,IF(D3&gt;=75,3.67,IF(D3&gt;=70,3.33,IF(D3&gt;=65,3,IF(D3&gt;=60,2.67,IF(D3&gt;=55,2.33,IF(D3&gt;=50,2,IF(D3&gt;=45,1.67,IF(D3&gt;=40,1.33,IF(D3&gt;=35,1,IF(D3&gt;=30,0.67,IF(D3&gt;=0,0,0)))))))))))))</f>
        <v>3.67</v>
      </c>
      <c r="G3" s="11">
        <v>3</v>
      </c>
      <c r="H3" s="11">
        <f t="shared" ref="H3:H111" si="2">SUM(F3*G3)</f>
        <v>11.01</v>
      </c>
      <c r="I3" s="11"/>
      <c r="J3" s="39"/>
      <c r="K3" s="39"/>
      <c r="L3" s="4"/>
      <c r="M3" s="17" t="s">
        <v>98</v>
      </c>
      <c r="N3" s="14"/>
      <c r="O3" s="14"/>
      <c r="R3" s="14" t="s">
        <v>104</v>
      </c>
      <c r="S3" s="15">
        <v>4</v>
      </c>
    </row>
    <row r="4" spans="1:20" x14ac:dyDescent="0.3">
      <c r="A4" s="29"/>
      <c r="B4" s="10" t="s">
        <v>6</v>
      </c>
      <c r="C4" s="10" t="s">
        <v>12</v>
      </c>
      <c r="D4" s="11">
        <v>77</v>
      </c>
      <c r="E4" s="11" t="str">
        <f t="shared" si="0"/>
        <v>A-</v>
      </c>
      <c r="F4" s="11">
        <f t="shared" si="1"/>
        <v>3.67</v>
      </c>
      <c r="G4" s="11">
        <v>3</v>
      </c>
      <c r="H4" s="11">
        <f t="shared" si="2"/>
        <v>11.01</v>
      </c>
      <c r="I4" s="11"/>
      <c r="J4" s="39"/>
      <c r="K4" s="39"/>
      <c r="L4" s="4"/>
      <c r="M4" s="17" t="s">
        <v>99</v>
      </c>
      <c r="N4" s="14">
        <f>SUM(G2:G8)</f>
        <v>18</v>
      </c>
      <c r="O4" s="14">
        <f>SUM(G2:G8)</f>
        <v>18</v>
      </c>
      <c r="R4" s="14" t="s">
        <v>105</v>
      </c>
      <c r="S4" s="15">
        <v>3.67</v>
      </c>
    </row>
    <row r="5" spans="1:20" x14ac:dyDescent="0.3">
      <c r="A5" s="29"/>
      <c r="B5" s="10" t="s">
        <v>7</v>
      </c>
      <c r="C5" s="10" t="s">
        <v>15</v>
      </c>
      <c r="D5" s="11">
        <v>80</v>
      </c>
      <c r="E5" s="11" t="str">
        <f t="shared" si="0"/>
        <v>A</v>
      </c>
      <c r="F5" s="11">
        <f t="shared" si="1"/>
        <v>4</v>
      </c>
      <c r="G5" s="11">
        <v>3</v>
      </c>
      <c r="H5" s="11">
        <f t="shared" si="2"/>
        <v>12</v>
      </c>
      <c r="I5" s="11"/>
      <c r="J5" s="39"/>
      <c r="K5" s="39"/>
      <c r="L5" s="4"/>
      <c r="M5" s="17" t="s">
        <v>92</v>
      </c>
      <c r="N5" s="14">
        <f>SUM(H2:H8)</f>
        <v>69.36</v>
      </c>
      <c r="O5" s="14">
        <f>SUM(H2:H8)</f>
        <v>69.36</v>
      </c>
      <c r="R5" s="14" t="s">
        <v>106</v>
      </c>
      <c r="S5" s="15">
        <v>3.33</v>
      </c>
    </row>
    <row r="6" spans="1:20" x14ac:dyDescent="0.3">
      <c r="A6" s="29"/>
      <c r="B6" s="10" t="s">
        <v>8</v>
      </c>
      <c r="C6" s="10" t="s">
        <v>14</v>
      </c>
      <c r="D6" s="11">
        <v>76</v>
      </c>
      <c r="E6" s="11" t="str">
        <f t="shared" si="0"/>
        <v>A-</v>
      </c>
      <c r="F6" s="11">
        <f t="shared" si="1"/>
        <v>3.67</v>
      </c>
      <c r="G6" s="11">
        <v>2</v>
      </c>
      <c r="H6" s="11">
        <f t="shared" si="2"/>
        <v>7.34</v>
      </c>
      <c r="I6" s="11"/>
      <c r="J6" s="39"/>
      <c r="K6" s="39"/>
      <c r="L6" s="4"/>
      <c r="M6" s="17" t="s">
        <v>18</v>
      </c>
      <c r="N6" s="14">
        <f>SUM(J2)</f>
        <v>3.85</v>
      </c>
      <c r="O6" s="14">
        <v>0</v>
      </c>
      <c r="R6" s="14" t="s">
        <v>107</v>
      </c>
      <c r="S6" s="15">
        <v>3</v>
      </c>
    </row>
    <row r="7" spans="1:20" x14ac:dyDescent="0.3">
      <c r="A7" s="29"/>
      <c r="B7" s="10" t="s">
        <v>9</v>
      </c>
      <c r="C7" s="10" t="s">
        <v>13</v>
      </c>
      <c r="D7" s="11">
        <v>88</v>
      </c>
      <c r="E7" s="11" t="str">
        <f t="shared" si="0"/>
        <v>A</v>
      </c>
      <c r="F7" s="11">
        <f t="shared" si="1"/>
        <v>4</v>
      </c>
      <c r="G7" s="11">
        <v>2</v>
      </c>
      <c r="H7" s="11">
        <f t="shared" si="2"/>
        <v>8</v>
      </c>
      <c r="I7" s="11"/>
      <c r="J7" s="39"/>
      <c r="K7" s="39"/>
      <c r="L7" s="4"/>
      <c r="M7" s="17" t="s">
        <v>100</v>
      </c>
      <c r="N7" s="14"/>
      <c r="O7" s="14">
        <f>SUM(K2)</f>
        <v>3.85</v>
      </c>
      <c r="R7" s="14" t="s">
        <v>107</v>
      </c>
      <c r="S7" s="15">
        <v>2.67</v>
      </c>
    </row>
    <row r="8" spans="1:20" x14ac:dyDescent="0.3">
      <c r="A8" s="29"/>
      <c r="B8" s="10" t="s">
        <v>10</v>
      </c>
      <c r="C8" s="10" t="s">
        <v>16</v>
      </c>
      <c r="D8" s="11">
        <v>80</v>
      </c>
      <c r="E8" s="11" t="str">
        <f t="shared" si="0"/>
        <v>A</v>
      </c>
      <c r="F8" s="11">
        <f t="shared" si="1"/>
        <v>4</v>
      </c>
      <c r="G8" s="11">
        <v>2</v>
      </c>
      <c r="H8" s="11">
        <f t="shared" si="2"/>
        <v>8</v>
      </c>
      <c r="I8" s="11"/>
      <c r="J8" s="39"/>
      <c r="K8" s="39"/>
      <c r="L8" s="4"/>
      <c r="M8" s="39" t="s">
        <v>101</v>
      </c>
      <c r="N8" s="39"/>
      <c r="O8" s="39"/>
      <c r="R8" s="14" t="s">
        <v>109</v>
      </c>
      <c r="S8" s="15">
        <v>2.33</v>
      </c>
    </row>
    <row r="9" spans="1:20" x14ac:dyDescent="0.3">
      <c r="A9" s="40" t="s">
        <v>125</v>
      </c>
      <c r="B9" s="41"/>
      <c r="C9" s="41"/>
      <c r="D9" s="41"/>
      <c r="E9" s="41"/>
      <c r="F9" s="41"/>
      <c r="G9" s="41"/>
      <c r="H9" s="41"/>
      <c r="I9" s="41"/>
      <c r="J9" s="41"/>
      <c r="K9" s="42"/>
      <c r="L9" s="4"/>
      <c r="M9" s="39"/>
      <c r="N9" s="39"/>
      <c r="O9" s="39"/>
      <c r="R9" s="14" t="s">
        <v>108</v>
      </c>
      <c r="S9" s="15">
        <v>2</v>
      </c>
    </row>
    <row r="10" spans="1:20" x14ac:dyDescent="0.3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5"/>
      <c r="L10" s="4"/>
      <c r="M10" s="30"/>
      <c r="N10" s="31"/>
      <c r="O10" s="32"/>
      <c r="R10" s="14" t="s">
        <v>110</v>
      </c>
      <c r="S10" s="15">
        <v>1.67</v>
      </c>
    </row>
    <row r="11" spans="1:20" x14ac:dyDescent="0.3">
      <c r="A11" s="29" t="s">
        <v>124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4"/>
      <c r="M11" s="33"/>
      <c r="N11" s="34"/>
      <c r="O11" s="35"/>
      <c r="R11" s="14" t="s">
        <v>111</v>
      </c>
      <c r="S11" s="15">
        <v>1.33</v>
      </c>
    </row>
    <row r="12" spans="1:20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4"/>
      <c r="M12" s="33"/>
      <c r="N12" s="34"/>
      <c r="O12" s="35"/>
      <c r="R12" s="14" t="s">
        <v>112</v>
      </c>
      <c r="S12" s="15">
        <v>1</v>
      </c>
    </row>
    <row r="13" spans="1:20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4"/>
      <c r="M13" s="36"/>
      <c r="N13" s="37"/>
      <c r="O13" s="38"/>
      <c r="R13" s="14" t="s">
        <v>113</v>
      </c>
      <c r="S13" s="15">
        <v>0.67</v>
      </c>
    </row>
    <row r="14" spans="1:20" x14ac:dyDescent="0.3">
      <c r="B14" s="2"/>
      <c r="C14" s="2"/>
      <c r="D14" s="1"/>
      <c r="E14" s="1"/>
      <c r="F14" s="1"/>
      <c r="G14" s="1"/>
      <c r="H14" s="1"/>
      <c r="I14" s="1"/>
      <c r="J14" s="4"/>
      <c r="K14" s="4"/>
      <c r="L14" s="4"/>
      <c r="M14" s="3"/>
      <c r="N14" s="3"/>
      <c r="O14" s="3"/>
      <c r="R14" s="14" t="s">
        <v>114</v>
      </c>
      <c r="S14" s="15">
        <v>0</v>
      </c>
    </row>
    <row r="15" spans="1:20" x14ac:dyDescent="0.3">
      <c r="B15" s="2"/>
      <c r="C15" s="2"/>
      <c r="D15" s="1"/>
      <c r="E15" s="1"/>
      <c r="F15" s="1"/>
      <c r="G15" s="1"/>
      <c r="H15" s="1"/>
      <c r="I15" s="1"/>
      <c r="J15" s="4"/>
      <c r="K15" s="4"/>
      <c r="L15" s="4"/>
      <c r="M15" s="3"/>
      <c r="N15" s="3"/>
      <c r="O15" s="3"/>
      <c r="R15" s="18"/>
      <c r="S15" s="23"/>
    </row>
    <row r="16" spans="1:20" x14ac:dyDescent="0.3">
      <c r="A16" s="13" t="s">
        <v>115</v>
      </c>
      <c r="B16" s="13" t="s">
        <v>0</v>
      </c>
      <c r="C16" s="13" t="s">
        <v>1</v>
      </c>
      <c r="D16" s="13" t="s">
        <v>17</v>
      </c>
      <c r="E16" s="13" t="s">
        <v>2</v>
      </c>
      <c r="F16" s="13" t="s">
        <v>18</v>
      </c>
      <c r="G16" s="13" t="s">
        <v>89</v>
      </c>
      <c r="H16" s="13" t="s">
        <v>92</v>
      </c>
      <c r="I16" s="13" t="s">
        <v>94</v>
      </c>
      <c r="J16" s="13" t="s">
        <v>18</v>
      </c>
      <c r="K16" s="13" t="s">
        <v>93</v>
      </c>
      <c r="L16" s="1"/>
      <c r="M16" s="4"/>
      <c r="N16" s="4"/>
      <c r="O16" s="4"/>
      <c r="R16" s="4"/>
      <c r="S16" s="6"/>
    </row>
    <row r="17" spans="1:19" x14ac:dyDescent="0.3">
      <c r="A17" s="29" t="s">
        <v>117</v>
      </c>
      <c r="B17" s="10" t="s">
        <v>19</v>
      </c>
      <c r="C17" s="10" t="s">
        <v>25</v>
      </c>
      <c r="D17" s="11">
        <v>80</v>
      </c>
      <c r="E17" s="11" t="str">
        <f t="shared" si="0"/>
        <v>A</v>
      </c>
      <c r="F17" s="11">
        <f t="shared" si="1"/>
        <v>4</v>
      </c>
      <c r="G17" s="11">
        <v>3</v>
      </c>
      <c r="H17" s="11">
        <f t="shared" si="2"/>
        <v>12</v>
      </c>
      <c r="I17" s="11"/>
      <c r="J17" s="39">
        <f>ROUND(SUM(H17:H32)/SUM(G17:G32),2)</f>
        <v>4</v>
      </c>
      <c r="K17" s="39">
        <f>ROUND(SUM(H2:H22)/SUM(G2:G22),2)</f>
        <v>3.87</v>
      </c>
      <c r="L17" s="4"/>
      <c r="M17" s="17"/>
      <c r="N17" s="13" t="s">
        <v>95</v>
      </c>
      <c r="O17" s="13" t="s">
        <v>96</v>
      </c>
      <c r="S17" s="5"/>
    </row>
    <row r="18" spans="1:19" x14ac:dyDescent="0.3">
      <c r="A18" s="29"/>
      <c r="B18" s="10" t="s">
        <v>20</v>
      </c>
      <c r="C18" s="10" t="s">
        <v>26</v>
      </c>
      <c r="D18" s="11"/>
      <c r="E18" s="11">
        <f t="shared" si="0"/>
        <v>0</v>
      </c>
      <c r="F18" s="11">
        <f t="shared" si="1"/>
        <v>0</v>
      </c>
      <c r="G18" s="11"/>
      <c r="H18" s="11">
        <f t="shared" si="2"/>
        <v>0</v>
      </c>
      <c r="I18" s="11"/>
      <c r="J18" s="39"/>
      <c r="K18" s="39"/>
      <c r="L18" s="4"/>
      <c r="M18" s="17" t="s">
        <v>97</v>
      </c>
      <c r="N18" s="14">
        <f>SUM(G17:G22)</f>
        <v>3</v>
      </c>
      <c r="O18" s="14">
        <f>SUM(G2:G22)</f>
        <v>21</v>
      </c>
      <c r="S18" s="5"/>
    </row>
    <row r="19" spans="1:19" x14ac:dyDescent="0.3">
      <c r="A19" s="29"/>
      <c r="B19" s="10" t="s">
        <v>21</v>
      </c>
      <c r="C19" s="10" t="s">
        <v>27</v>
      </c>
      <c r="D19" s="11"/>
      <c r="E19" s="11">
        <f t="shared" si="0"/>
        <v>0</v>
      </c>
      <c r="F19" s="11">
        <f t="shared" si="1"/>
        <v>0</v>
      </c>
      <c r="G19" s="11"/>
      <c r="H19" s="11">
        <f t="shared" si="2"/>
        <v>0</v>
      </c>
      <c r="I19" s="11"/>
      <c r="J19" s="39"/>
      <c r="K19" s="39"/>
      <c r="L19" s="4"/>
      <c r="M19" s="17" t="s">
        <v>98</v>
      </c>
      <c r="N19" s="14"/>
      <c r="O19" s="14"/>
      <c r="S19" s="5"/>
    </row>
    <row r="20" spans="1:19" x14ac:dyDescent="0.3">
      <c r="A20" s="29"/>
      <c r="B20" s="10" t="s">
        <v>22</v>
      </c>
      <c r="C20" s="10" t="s">
        <v>28</v>
      </c>
      <c r="D20" s="11"/>
      <c r="E20" s="11">
        <f t="shared" si="0"/>
        <v>0</v>
      </c>
      <c r="F20" s="11">
        <f t="shared" si="1"/>
        <v>0</v>
      </c>
      <c r="G20" s="11"/>
      <c r="H20" s="11">
        <f t="shared" si="2"/>
        <v>0</v>
      </c>
      <c r="I20" s="11"/>
      <c r="J20" s="39"/>
      <c r="K20" s="39"/>
      <c r="L20" s="4"/>
      <c r="M20" s="17" t="s">
        <v>99</v>
      </c>
      <c r="N20" s="14">
        <f>SUM(G17:G22)</f>
        <v>3</v>
      </c>
      <c r="O20" s="14">
        <f>SUM(G2:G22)</f>
        <v>21</v>
      </c>
      <c r="S20" s="5"/>
    </row>
    <row r="21" spans="1:19" x14ac:dyDescent="0.3">
      <c r="A21" s="29"/>
      <c r="B21" s="10" t="s">
        <v>23</v>
      </c>
      <c r="C21" s="10" t="s">
        <v>29</v>
      </c>
      <c r="D21" s="11"/>
      <c r="E21" s="11">
        <f t="shared" si="0"/>
        <v>0</v>
      </c>
      <c r="F21" s="11">
        <f t="shared" si="1"/>
        <v>0</v>
      </c>
      <c r="G21" s="11"/>
      <c r="H21" s="11">
        <f t="shared" si="2"/>
        <v>0</v>
      </c>
      <c r="I21" s="11"/>
      <c r="J21" s="39"/>
      <c r="K21" s="39"/>
      <c r="L21" s="4"/>
      <c r="M21" s="17" t="s">
        <v>92</v>
      </c>
      <c r="N21" s="14">
        <f>SUM(H17:H22)</f>
        <v>12</v>
      </c>
      <c r="O21" s="14">
        <f>SUM(H1:H22)</f>
        <v>81.36</v>
      </c>
      <c r="S21" s="5"/>
    </row>
    <row r="22" spans="1:19" x14ac:dyDescent="0.3">
      <c r="A22" s="29"/>
      <c r="B22" s="10" t="s">
        <v>24</v>
      </c>
      <c r="C22" s="10" t="s">
        <v>30</v>
      </c>
      <c r="D22" s="11"/>
      <c r="E22" s="11">
        <f t="shared" si="0"/>
        <v>0</v>
      </c>
      <c r="F22" s="11">
        <f t="shared" si="1"/>
        <v>0</v>
      </c>
      <c r="G22" s="11"/>
      <c r="H22" s="11">
        <f t="shared" si="2"/>
        <v>0</v>
      </c>
      <c r="I22" s="11"/>
      <c r="J22" s="39"/>
      <c r="K22" s="39"/>
      <c r="L22" s="4"/>
      <c r="M22" s="17" t="s">
        <v>18</v>
      </c>
      <c r="N22" s="14">
        <f>SUM(J17:J18)</f>
        <v>4</v>
      </c>
      <c r="O22" s="14">
        <v>0</v>
      </c>
      <c r="S22" s="5"/>
    </row>
    <row r="23" spans="1:19" x14ac:dyDescent="0.3">
      <c r="A23" s="40" t="s">
        <v>125</v>
      </c>
      <c r="B23" s="41"/>
      <c r="C23" s="41"/>
      <c r="D23" s="41"/>
      <c r="E23" s="41"/>
      <c r="F23" s="41"/>
      <c r="G23" s="41"/>
      <c r="H23" s="41"/>
      <c r="I23" s="41"/>
      <c r="J23" s="41"/>
      <c r="K23" s="42"/>
      <c r="L23" s="4"/>
      <c r="M23" s="17" t="s">
        <v>100</v>
      </c>
      <c r="N23" s="14"/>
      <c r="O23" s="14">
        <f>SUM(K17)</f>
        <v>3.87</v>
      </c>
      <c r="S23" s="5"/>
    </row>
    <row r="24" spans="1:19" x14ac:dyDescent="0.3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5"/>
      <c r="L24" s="4"/>
      <c r="M24" s="30" t="s">
        <v>101</v>
      </c>
      <c r="N24" s="31"/>
      <c r="O24" s="32"/>
      <c r="S24" s="5"/>
    </row>
    <row r="25" spans="1:19" x14ac:dyDescent="0.3">
      <c r="A25" s="29" t="s">
        <v>124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4"/>
      <c r="M25" s="36"/>
      <c r="N25" s="37"/>
      <c r="O25" s="38"/>
      <c r="S25" s="5"/>
    </row>
    <row r="26" spans="1:19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4"/>
      <c r="M26" s="30"/>
      <c r="N26" s="31"/>
      <c r="O26" s="32"/>
      <c r="S26" s="5"/>
    </row>
    <row r="27" spans="1:19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4"/>
      <c r="M27" s="33"/>
      <c r="N27" s="34"/>
      <c r="O27" s="35"/>
      <c r="S27" s="5"/>
    </row>
    <row r="28" spans="1:19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4"/>
      <c r="M28" s="36"/>
      <c r="N28" s="37"/>
      <c r="O28" s="38"/>
      <c r="S28" s="5"/>
    </row>
    <row r="29" spans="1:19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4"/>
      <c r="M29" s="24"/>
      <c r="N29" s="24"/>
      <c r="O29" s="24"/>
      <c r="S29" s="5"/>
    </row>
    <row r="30" spans="1:19" x14ac:dyDescent="0.3">
      <c r="A30" s="7"/>
      <c r="B30" s="2"/>
      <c r="C30" s="2"/>
      <c r="D30" s="1"/>
      <c r="E30" s="1"/>
      <c r="F30" s="1"/>
      <c r="G30" s="1"/>
      <c r="H30" s="1"/>
      <c r="I30" s="1"/>
      <c r="J30" s="4"/>
      <c r="K30" s="4"/>
      <c r="L30" s="4"/>
      <c r="M30" s="24"/>
      <c r="N30" s="24"/>
      <c r="O30" s="24"/>
      <c r="S30" s="5"/>
    </row>
    <row r="31" spans="1:19" x14ac:dyDescent="0.3">
      <c r="A31" s="13" t="s">
        <v>115</v>
      </c>
      <c r="B31" s="13" t="s">
        <v>0</v>
      </c>
      <c r="C31" s="13" t="s">
        <v>1</v>
      </c>
      <c r="D31" s="13" t="s">
        <v>17</v>
      </c>
      <c r="E31" s="13" t="s">
        <v>2</v>
      </c>
      <c r="F31" s="13" t="s">
        <v>18</v>
      </c>
      <c r="G31" s="13" t="s">
        <v>89</v>
      </c>
      <c r="H31" s="13" t="s">
        <v>92</v>
      </c>
      <c r="I31" s="13" t="s">
        <v>94</v>
      </c>
      <c r="J31" s="13" t="s">
        <v>18</v>
      </c>
      <c r="K31" s="13" t="s">
        <v>93</v>
      </c>
      <c r="L31" s="1"/>
      <c r="M31" s="3"/>
      <c r="N31" s="3"/>
      <c r="O31" s="3"/>
      <c r="S31" s="5"/>
    </row>
    <row r="32" spans="1:19" x14ac:dyDescent="0.3">
      <c r="A32" s="39" t="s">
        <v>118</v>
      </c>
      <c r="B32" s="10" t="s">
        <v>31</v>
      </c>
      <c r="C32" s="10" t="s">
        <v>36</v>
      </c>
      <c r="D32" s="11"/>
      <c r="E32" s="11">
        <f t="shared" si="0"/>
        <v>0</v>
      </c>
      <c r="F32" s="11">
        <f t="shared" si="1"/>
        <v>0</v>
      </c>
      <c r="G32" s="11"/>
      <c r="H32" s="11">
        <f t="shared" si="2"/>
        <v>0</v>
      </c>
      <c r="I32" s="11"/>
      <c r="J32" s="39" t="e">
        <f>ROUND(SUM(H32:H48)/SUM(G32:G48),2)</f>
        <v>#DIV/0!</v>
      </c>
      <c r="K32" s="39">
        <f>ROUND(SUM(H2:H36)/SUM(G2:G36),2)</f>
        <v>3.87</v>
      </c>
      <c r="L32" s="4"/>
      <c r="M32" s="17"/>
      <c r="N32" s="13" t="s">
        <v>95</v>
      </c>
      <c r="O32" s="13" t="s">
        <v>96</v>
      </c>
      <c r="S32" s="5"/>
    </row>
    <row r="33" spans="1:19" x14ac:dyDescent="0.3">
      <c r="A33" s="39"/>
      <c r="B33" s="10" t="s">
        <v>32</v>
      </c>
      <c r="C33" s="10" t="s">
        <v>37</v>
      </c>
      <c r="D33" s="11"/>
      <c r="E33" s="11">
        <f t="shared" si="0"/>
        <v>0</v>
      </c>
      <c r="F33" s="11">
        <f t="shared" si="1"/>
        <v>0</v>
      </c>
      <c r="G33" s="11"/>
      <c r="H33" s="11">
        <f t="shared" si="2"/>
        <v>0</v>
      </c>
      <c r="I33" s="11"/>
      <c r="J33" s="39"/>
      <c r="K33" s="39"/>
      <c r="L33" s="4"/>
      <c r="M33" s="17" t="s">
        <v>97</v>
      </c>
      <c r="N33" s="14">
        <f>SUM(G32:G36)</f>
        <v>0</v>
      </c>
      <c r="O33" s="14">
        <f>SUM(G1:G39)</f>
        <v>21</v>
      </c>
      <c r="S33" s="5"/>
    </row>
    <row r="34" spans="1:19" x14ac:dyDescent="0.3">
      <c r="A34" s="39"/>
      <c r="B34" s="10" t="s">
        <v>33</v>
      </c>
      <c r="C34" s="10" t="s">
        <v>38</v>
      </c>
      <c r="D34" s="11">
        <v>0</v>
      </c>
      <c r="E34" s="11">
        <f t="shared" si="0"/>
        <v>0</v>
      </c>
      <c r="F34" s="11">
        <f t="shared" si="1"/>
        <v>0</v>
      </c>
      <c r="G34" s="11"/>
      <c r="H34" s="11">
        <f t="shared" si="2"/>
        <v>0</v>
      </c>
      <c r="I34" s="11"/>
      <c r="J34" s="39"/>
      <c r="K34" s="39"/>
      <c r="L34" s="4"/>
      <c r="M34" s="17" t="s">
        <v>98</v>
      </c>
      <c r="N34" s="14"/>
      <c r="O34" s="14"/>
      <c r="S34" s="5"/>
    </row>
    <row r="35" spans="1:19" x14ac:dyDescent="0.3">
      <c r="A35" s="39"/>
      <c r="B35" s="10" t="s">
        <v>34</v>
      </c>
      <c r="C35" s="10" t="s">
        <v>39</v>
      </c>
      <c r="D35" s="11"/>
      <c r="E35" s="11">
        <f t="shared" si="0"/>
        <v>0</v>
      </c>
      <c r="F35" s="11">
        <f t="shared" si="1"/>
        <v>0</v>
      </c>
      <c r="G35" s="11"/>
      <c r="H35" s="11">
        <f t="shared" si="2"/>
        <v>0</v>
      </c>
      <c r="I35" s="11"/>
      <c r="J35" s="39"/>
      <c r="K35" s="39"/>
      <c r="L35" s="4"/>
      <c r="M35" s="17" t="s">
        <v>99</v>
      </c>
      <c r="N35" s="14">
        <f>SUM(G32:G36)</f>
        <v>0</v>
      </c>
      <c r="O35" s="14">
        <f>SUM(G2:G38)</f>
        <v>21</v>
      </c>
      <c r="S35" s="5"/>
    </row>
    <row r="36" spans="1:19" x14ac:dyDescent="0.3">
      <c r="A36" s="39"/>
      <c r="B36" s="10" t="s">
        <v>35</v>
      </c>
      <c r="C36" s="10" t="s">
        <v>40</v>
      </c>
      <c r="D36" s="11"/>
      <c r="E36" s="11">
        <f t="shared" si="0"/>
        <v>0</v>
      </c>
      <c r="F36" s="11">
        <f t="shared" si="1"/>
        <v>0</v>
      </c>
      <c r="G36" s="11"/>
      <c r="H36" s="11">
        <f t="shared" si="2"/>
        <v>0</v>
      </c>
      <c r="I36" s="11"/>
      <c r="J36" s="39"/>
      <c r="K36" s="39"/>
      <c r="L36" s="4"/>
      <c r="M36" s="17" t="s">
        <v>92</v>
      </c>
      <c r="N36" s="14">
        <f>SUM(H32:H38)</f>
        <v>0</v>
      </c>
      <c r="O36" s="14">
        <f>SUM(H2:H36)</f>
        <v>81.36</v>
      </c>
      <c r="S36" s="5"/>
    </row>
    <row r="37" spans="1:19" x14ac:dyDescent="0.3">
      <c r="A37" s="40" t="s">
        <v>125</v>
      </c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4"/>
      <c r="M37" s="17" t="s">
        <v>18</v>
      </c>
      <c r="N37" s="14" t="e">
        <f>SUM(J32)</f>
        <v>#DIV/0!</v>
      </c>
      <c r="O37" s="14">
        <v>0</v>
      </c>
      <c r="S37" s="5"/>
    </row>
    <row r="38" spans="1:19" x14ac:dyDescent="0.3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5"/>
      <c r="L38" s="4"/>
      <c r="M38" s="17" t="s">
        <v>100</v>
      </c>
      <c r="N38" s="14"/>
      <c r="O38" s="14">
        <f>SUM(K32)</f>
        <v>3.87</v>
      </c>
      <c r="S38" s="5"/>
    </row>
    <row r="39" spans="1:19" x14ac:dyDescent="0.3">
      <c r="A39" s="29" t="s">
        <v>124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4"/>
      <c r="M39" s="39" t="s">
        <v>101</v>
      </c>
      <c r="N39" s="39"/>
      <c r="O39" s="39"/>
      <c r="S39" s="5"/>
    </row>
    <row r="40" spans="1:19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4"/>
      <c r="M40" s="39"/>
      <c r="N40" s="39"/>
      <c r="O40" s="39"/>
      <c r="S40" s="5"/>
    </row>
    <row r="41" spans="1:19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4"/>
      <c r="M41" s="39"/>
      <c r="N41" s="39"/>
      <c r="O41" s="39"/>
      <c r="S41" s="5"/>
    </row>
    <row r="42" spans="1:19" x14ac:dyDescent="0.3">
      <c r="B42" s="2"/>
      <c r="C42" s="2"/>
      <c r="D42" s="1"/>
      <c r="E42" s="1"/>
      <c r="F42" s="1"/>
      <c r="G42" s="1"/>
      <c r="H42" s="1"/>
      <c r="I42" s="1"/>
      <c r="J42" s="4"/>
      <c r="K42" s="4"/>
      <c r="L42" s="4"/>
      <c r="M42" s="39"/>
      <c r="N42" s="39"/>
      <c r="O42" s="39"/>
      <c r="S42" s="5"/>
    </row>
    <row r="43" spans="1:19" x14ac:dyDescent="0.3">
      <c r="B43" s="2"/>
      <c r="C43" s="2"/>
      <c r="D43" s="1"/>
      <c r="E43" s="1"/>
      <c r="F43" s="1"/>
      <c r="G43" s="1"/>
      <c r="H43" s="1"/>
      <c r="I43" s="1"/>
      <c r="J43" s="4"/>
      <c r="K43" s="4"/>
      <c r="L43" s="4"/>
      <c r="M43" s="39"/>
      <c r="N43" s="39"/>
      <c r="O43" s="39"/>
      <c r="S43" s="5"/>
    </row>
    <row r="44" spans="1:19" x14ac:dyDescent="0.3">
      <c r="B44" s="2"/>
      <c r="C44" s="2"/>
      <c r="D44" s="1"/>
      <c r="E44" s="1"/>
      <c r="F44" s="1"/>
      <c r="G44" s="1"/>
      <c r="H44" s="1"/>
      <c r="I44" s="1"/>
      <c r="J44" s="4"/>
      <c r="K44" s="4"/>
      <c r="L44" s="4"/>
      <c r="M44" s="24"/>
      <c r="N44" s="24"/>
      <c r="O44" s="24"/>
      <c r="S44" s="5"/>
    </row>
    <row r="45" spans="1:19" x14ac:dyDescent="0.3">
      <c r="B45" s="2"/>
      <c r="C45" s="2"/>
      <c r="D45" s="1"/>
      <c r="E45" s="1"/>
      <c r="F45" s="1"/>
      <c r="G45" s="1"/>
      <c r="H45" s="1"/>
      <c r="I45" s="1"/>
      <c r="J45" s="4"/>
      <c r="K45" s="4"/>
      <c r="L45" s="4"/>
      <c r="M45" s="24"/>
      <c r="N45" s="24"/>
      <c r="O45" s="24"/>
      <c r="S45" s="5"/>
    </row>
    <row r="46" spans="1:19" x14ac:dyDescent="0.3">
      <c r="A46" s="13" t="s">
        <v>115</v>
      </c>
      <c r="B46" s="13" t="s">
        <v>0</v>
      </c>
      <c r="C46" s="13" t="s">
        <v>1</v>
      </c>
      <c r="D46" s="13" t="s">
        <v>17</v>
      </c>
      <c r="E46" s="13" t="s">
        <v>2</v>
      </c>
      <c r="F46" s="13" t="s">
        <v>18</v>
      </c>
      <c r="G46" s="13" t="s">
        <v>89</v>
      </c>
      <c r="H46" s="13" t="s">
        <v>92</v>
      </c>
      <c r="I46" s="13" t="s">
        <v>94</v>
      </c>
      <c r="J46" s="13" t="s">
        <v>18</v>
      </c>
      <c r="K46" s="13" t="s">
        <v>93</v>
      </c>
      <c r="L46" s="1"/>
      <c r="S46" s="5"/>
    </row>
    <row r="47" spans="1:19" x14ac:dyDescent="0.3">
      <c r="A47" s="39" t="s">
        <v>119</v>
      </c>
      <c r="B47" s="10" t="s">
        <v>41</v>
      </c>
      <c r="C47" s="10" t="s">
        <v>47</v>
      </c>
      <c r="D47" s="11"/>
      <c r="E47" s="11">
        <f t="shared" si="0"/>
        <v>0</v>
      </c>
      <c r="F47" s="11">
        <f t="shared" si="1"/>
        <v>0</v>
      </c>
      <c r="G47" s="11"/>
      <c r="H47" s="11">
        <f t="shared" si="2"/>
        <v>0</v>
      </c>
      <c r="I47" s="11"/>
      <c r="J47" s="39" t="e">
        <f>ROUND(SUM(H47:H62)/SUM(G47:G62),2)</f>
        <v>#DIV/0!</v>
      </c>
      <c r="K47" s="39">
        <f>ROUND(SUM(H2:H52)/SUM(G2:G52),2)</f>
        <v>3.87</v>
      </c>
      <c r="L47" s="4"/>
      <c r="M47" s="17"/>
      <c r="N47" s="13" t="s">
        <v>95</v>
      </c>
      <c r="O47" s="13" t="s">
        <v>96</v>
      </c>
      <c r="S47" s="5"/>
    </row>
    <row r="48" spans="1:19" x14ac:dyDescent="0.3">
      <c r="A48" s="39"/>
      <c r="B48" s="10" t="s">
        <v>42</v>
      </c>
      <c r="C48" s="10" t="s">
        <v>48</v>
      </c>
      <c r="D48" s="11"/>
      <c r="E48" s="11">
        <f t="shared" si="0"/>
        <v>0</v>
      </c>
      <c r="F48" s="11">
        <f t="shared" si="1"/>
        <v>0</v>
      </c>
      <c r="G48" s="11"/>
      <c r="H48" s="11">
        <f t="shared" si="2"/>
        <v>0</v>
      </c>
      <c r="I48" s="11"/>
      <c r="J48" s="39"/>
      <c r="K48" s="39"/>
      <c r="L48" s="4"/>
      <c r="M48" s="17" t="s">
        <v>97</v>
      </c>
      <c r="N48" s="14">
        <f>SUM(G47:G52)</f>
        <v>0</v>
      </c>
      <c r="O48" s="14">
        <f>SUM(G2:G54)</f>
        <v>21</v>
      </c>
      <c r="S48" s="5"/>
    </row>
    <row r="49" spans="1:19" x14ac:dyDescent="0.3">
      <c r="A49" s="39"/>
      <c r="B49" s="10" t="s">
        <v>43</v>
      </c>
      <c r="C49" s="10" t="s">
        <v>49</v>
      </c>
      <c r="D49" s="11"/>
      <c r="E49" s="11">
        <f t="shared" si="0"/>
        <v>0</v>
      </c>
      <c r="F49" s="11">
        <f t="shared" si="1"/>
        <v>0</v>
      </c>
      <c r="G49" s="11"/>
      <c r="H49" s="11">
        <f t="shared" si="2"/>
        <v>0</v>
      </c>
      <c r="I49" s="11"/>
      <c r="J49" s="39"/>
      <c r="K49" s="39"/>
      <c r="L49" s="4"/>
      <c r="M49" s="17" t="s">
        <v>98</v>
      </c>
      <c r="N49" s="14"/>
      <c r="O49" s="14"/>
      <c r="S49" s="5"/>
    </row>
    <row r="50" spans="1:19" x14ac:dyDescent="0.3">
      <c r="A50" s="39"/>
      <c r="B50" s="10" t="s">
        <v>44</v>
      </c>
      <c r="C50" s="10" t="s">
        <v>50</v>
      </c>
      <c r="D50" s="11"/>
      <c r="E50" s="11">
        <f t="shared" si="0"/>
        <v>0</v>
      </c>
      <c r="F50" s="11">
        <f t="shared" si="1"/>
        <v>0</v>
      </c>
      <c r="G50" s="11"/>
      <c r="H50" s="11">
        <f t="shared" si="2"/>
        <v>0</v>
      </c>
      <c r="I50" s="11"/>
      <c r="J50" s="39"/>
      <c r="K50" s="39"/>
      <c r="L50" s="4"/>
      <c r="M50" s="17" t="s">
        <v>99</v>
      </c>
      <c r="N50" s="14">
        <f>SUM(G47:G52)</f>
        <v>0</v>
      </c>
      <c r="O50" s="14">
        <f>SUM(G2:G52)</f>
        <v>21</v>
      </c>
      <c r="S50" s="5"/>
    </row>
    <row r="51" spans="1:19" x14ac:dyDescent="0.3">
      <c r="A51" s="39"/>
      <c r="B51" s="10" t="s">
        <v>45</v>
      </c>
      <c r="C51" s="10" t="s">
        <v>51</v>
      </c>
      <c r="D51" s="11"/>
      <c r="E51" s="11">
        <f t="shared" si="0"/>
        <v>0</v>
      </c>
      <c r="F51" s="11">
        <f t="shared" si="1"/>
        <v>0</v>
      </c>
      <c r="G51" s="11"/>
      <c r="H51" s="11">
        <f t="shared" si="2"/>
        <v>0</v>
      </c>
      <c r="I51" s="11"/>
      <c r="J51" s="39"/>
      <c r="K51" s="39"/>
      <c r="L51" s="4"/>
      <c r="M51" s="17" t="s">
        <v>92</v>
      </c>
      <c r="N51" s="14">
        <f>SUM(H47:H53)</f>
        <v>0</v>
      </c>
      <c r="O51" s="14">
        <f>SUM(H2:H54)</f>
        <v>81.36</v>
      </c>
      <c r="S51" s="5"/>
    </row>
    <row r="52" spans="1:19" x14ac:dyDescent="0.3">
      <c r="A52" s="39"/>
      <c r="B52" s="10" t="s">
        <v>46</v>
      </c>
      <c r="C52" s="10" t="s">
        <v>52</v>
      </c>
      <c r="D52" s="11"/>
      <c r="E52" s="11">
        <f t="shared" si="0"/>
        <v>0</v>
      </c>
      <c r="F52" s="11">
        <f t="shared" si="1"/>
        <v>0</v>
      </c>
      <c r="G52" s="11"/>
      <c r="H52" s="11">
        <f t="shared" si="2"/>
        <v>0</v>
      </c>
      <c r="I52" s="11"/>
      <c r="J52" s="39"/>
      <c r="K52" s="39"/>
      <c r="L52" s="4"/>
      <c r="M52" s="17" t="s">
        <v>18</v>
      </c>
      <c r="N52" s="14" t="e">
        <f>SUM(J47)</f>
        <v>#DIV/0!</v>
      </c>
      <c r="O52" s="14">
        <v>0</v>
      </c>
      <c r="S52" s="5"/>
    </row>
    <row r="53" spans="1:19" x14ac:dyDescent="0.3">
      <c r="A53" s="40" t="s">
        <v>125</v>
      </c>
      <c r="B53" s="41"/>
      <c r="C53" s="41"/>
      <c r="D53" s="41"/>
      <c r="E53" s="41"/>
      <c r="F53" s="41"/>
      <c r="G53" s="41"/>
      <c r="H53" s="41"/>
      <c r="I53" s="41"/>
      <c r="J53" s="41"/>
      <c r="K53" s="42"/>
      <c r="L53" s="4"/>
      <c r="M53" s="17" t="s">
        <v>100</v>
      </c>
      <c r="N53" s="14"/>
      <c r="O53" s="14">
        <f>SUM(K47)</f>
        <v>3.87</v>
      </c>
      <c r="S53" s="5"/>
    </row>
    <row r="54" spans="1:19" x14ac:dyDescent="0.3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5"/>
      <c r="L54" s="4"/>
      <c r="M54" s="39" t="s">
        <v>101</v>
      </c>
      <c r="N54" s="39"/>
      <c r="O54" s="39"/>
      <c r="S54" s="5"/>
    </row>
    <row r="55" spans="1:19" x14ac:dyDescent="0.3">
      <c r="A55" s="29" t="s">
        <v>124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4"/>
      <c r="M55" s="39"/>
      <c r="N55" s="39"/>
      <c r="O55" s="39"/>
      <c r="S55" s="5"/>
    </row>
    <row r="56" spans="1:19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4"/>
      <c r="M56" s="30"/>
      <c r="N56" s="31"/>
      <c r="O56" s="32"/>
      <c r="S56" s="5"/>
    </row>
    <row r="57" spans="1:19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4"/>
      <c r="M57" s="33"/>
      <c r="N57" s="34"/>
      <c r="O57" s="35"/>
      <c r="S57" s="5"/>
    </row>
    <row r="58" spans="1:19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4"/>
      <c r="M58" s="36"/>
      <c r="N58" s="37"/>
      <c r="O58" s="38"/>
      <c r="S58" s="5"/>
    </row>
    <row r="59" spans="1:19" x14ac:dyDescent="0.3">
      <c r="B59" s="2"/>
      <c r="C59" s="2"/>
      <c r="D59" s="1"/>
      <c r="E59" s="1"/>
      <c r="F59" s="1"/>
      <c r="G59" s="1"/>
      <c r="H59" s="1"/>
      <c r="I59" s="1"/>
      <c r="J59" s="4"/>
      <c r="K59" s="4"/>
      <c r="L59" s="4"/>
      <c r="M59" s="24"/>
      <c r="N59" s="24"/>
      <c r="O59" s="24"/>
      <c r="S59" s="5"/>
    </row>
    <row r="60" spans="1:19" x14ac:dyDescent="0.3">
      <c r="B60" s="2"/>
      <c r="C60" s="2"/>
      <c r="D60" s="1"/>
      <c r="E60" s="1"/>
      <c r="F60" s="1"/>
      <c r="G60" s="1"/>
      <c r="H60" s="1"/>
      <c r="I60" s="1"/>
      <c r="J60" s="4"/>
      <c r="K60" s="4"/>
      <c r="L60" s="4"/>
      <c r="S60" s="5"/>
    </row>
    <row r="61" spans="1:19" x14ac:dyDescent="0.3">
      <c r="A61" s="13" t="s">
        <v>115</v>
      </c>
      <c r="B61" s="13" t="s">
        <v>0</v>
      </c>
      <c r="C61" s="13" t="s">
        <v>1</v>
      </c>
      <c r="D61" s="13" t="s">
        <v>17</v>
      </c>
      <c r="E61" s="13" t="s">
        <v>2</v>
      </c>
      <c r="F61" s="13" t="s">
        <v>18</v>
      </c>
      <c r="G61" s="13" t="s">
        <v>89</v>
      </c>
      <c r="H61" s="13" t="s">
        <v>92</v>
      </c>
      <c r="I61" s="13" t="s">
        <v>94</v>
      </c>
      <c r="J61" s="13" t="s">
        <v>18</v>
      </c>
      <c r="K61" s="13" t="s">
        <v>93</v>
      </c>
      <c r="L61" s="1"/>
      <c r="S61" s="5"/>
    </row>
    <row r="62" spans="1:19" x14ac:dyDescent="0.3">
      <c r="A62" s="39" t="s">
        <v>120</v>
      </c>
      <c r="B62" s="10" t="s">
        <v>53</v>
      </c>
      <c r="C62" s="10" t="s">
        <v>59</v>
      </c>
      <c r="D62" s="11"/>
      <c r="E62" s="11">
        <f t="shared" si="0"/>
        <v>0</v>
      </c>
      <c r="F62" s="11">
        <f t="shared" si="1"/>
        <v>0</v>
      </c>
      <c r="G62" s="11"/>
      <c r="H62" s="11">
        <f t="shared" si="2"/>
        <v>0</v>
      </c>
      <c r="I62" s="11"/>
      <c r="J62" s="39" t="e">
        <f>ROUND(SUM(H62:H77)/SUM(G62:G77),2)</f>
        <v>#DIV/0!</v>
      </c>
      <c r="K62" s="39">
        <f>ROUND(SUM(H2:H67)/SUM(G2:G67),2)</f>
        <v>3.87</v>
      </c>
      <c r="L62" s="4"/>
      <c r="M62" s="17"/>
      <c r="N62" s="13" t="s">
        <v>95</v>
      </c>
      <c r="O62" s="13" t="s">
        <v>96</v>
      </c>
      <c r="S62" s="5"/>
    </row>
    <row r="63" spans="1:19" x14ac:dyDescent="0.3">
      <c r="A63" s="39"/>
      <c r="B63" s="10" t="s">
        <v>55</v>
      </c>
      <c r="C63" s="10" t="s">
        <v>61</v>
      </c>
      <c r="D63" s="11"/>
      <c r="E63" s="11">
        <f t="shared" ref="E63:E111" si="3">IF(D63&gt;=90,"A+",IF(D63&gt;=80,"A",IF(D63&gt;=75,"A-",IF(D63&gt;=70,"B+",IF(D63&gt;=65,"B",IF(D63&gt;=60,"B-",IF(D63&gt;=55,"C+",IF(D63&gt;=50,"C",IF(D63&gt;=45,"C-",IF(D63&gt;=40,"D+",IF(D63&gt;=35,"D",IF(D63&gt;=30,"D-",IF(D63&gt;0,"E",0)))))))))))))</f>
        <v>0</v>
      </c>
      <c r="F63" s="11">
        <f t="shared" si="1"/>
        <v>0</v>
      </c>
      <c r="G63" s="11"/>
      <c r="H63" s="11">
        <f t="shared" si="2"/>
        <v>0</v>
      </c>
      <c r="I63" s="11"/>
      <c r="J63" s="39"/>
      <c r="K63" s="39"/>
      <c r="L63" s="4"/>
      <c r="M63" s="17" t="s">
        <v>97</v>
      </c>
      <c r="N63" s="14">
        <f>SUM(G62:G68)</f>
        <v>0</v>
      </c>
      <c r="O63" s="14">
        <f>SUM(G2:G69)</f>
        <v>21</v>
      </c>
      <c r="S63" s="5"/>
    </row>
    <row r="64" spans="1:19" x14ac:dyDescent="0.3">
      <c r="A64" s="39"/>
      <c r="B64" s="10" t="s">
        <v>56</v>
      </c>
      <c r="C64" s="10" t="s">
        <v>62</v>
      </c>
      <c r="D64" s="11"/>
      <c r="E64" s="11">
        <f t="shared" si="3"/>
        <v>0</v>
      </c>
      <c r="F64" s="11">
        <f t="shared" si="1"/>
        <v>0</v>
      </c>
      <c r="G64" s="11"/>
      <c r="H64" s="11">
        <f t="shared" si="2"/>
        <v>0</v>
      </c>
      <c r="I64" s="11"/>
      <c r="J64" s="39"/>
      <c r="K64" s="39"/>
      <c r="L64" s="4"/>
      <c r="M64" s="17" t="s">
        <v>98</v>
      </c>
      <c r="N64" s="14"/>
      <c r="O64" s="14"/>
      <c r="S64" s="5"/>
    </row>
    <row r="65" spans="1:19" x14ac:dyDescent="0.3">
      <c r="A65" s="39"/>
      <c r="B65" s="10" t="s">
        <v>57</v>
      </c>
      <c r="C65" s="10" t="s">
        <v>63</v>
      </c>
      <c r="D65" s="11"/>
      <c r="E65" s="11">
        <f t="shared" si="3"/>
        <v>0</v>
      </c>
      <c r="F65" s="11">
        <f t="shared" si="1"/>
        <v>0</v>
      </c>
      <c r="G65" s="11"/>
      <c r="H65" s="11">
        <f t="shared" si="2"/>
        <v>0</v>
      </c>
      <c r="I65" s="11"/>
      <c r="J65" s="39"/>
      <c r="K65" s="39"/>
      <c r="L65" s="4"/>
      <c r="M65" s="17" t="s">
        <v>99</v>
      </c>
      <c r="N65" s="14">
        <f>SUM(G62:G67)</f>
        <v>0</v>
      </c>
      <c r="O65" s="14">
        <f>SUM(G2:G69)</f>
        <v>21</v>
      </c>
      <c r="S65" s="5"/>
    </row>
    <row r="66" spans="1:19" x14ac:dyDescent="0.3">
      <c r="A66" s="39"/>
      <c r="B66" s="10" t="s">
        <v>58</v>
      </c>
      <c r="C66" s="10" t="s">
        <v>64</v>
      </c>
      <c r="D66" s="11"/>
      <c r="E66" s="11">
        <f t="shared" si="3"/>
        <v>0</v>
      </c>
      <c r="F66" s="11">
        <f t="shared" si="1"/>
        <v>0</v>
      </c>
      <c r="G66" s="11"/>
      <c r="H66" s="11">
        <f t="shared" si="2"/>
        <v>0</v>
      </c>
      <c r="I66" s="11"/>
      <c r="J66" s="39"/>
      <c r="K66" s="39"/>
      <c r="L66" s="4"/>
      <c r="M66" s="17" t="s">
        <v>92</v>
      </c>
      <c r="N66" s="14">
        <f>SUM(H62:H68)</f>
        <v>0</v>
      </c>
      <c r="O66" s="14">
        <f>SUM(H2:H69)</f>
        <v>81.36</v>
      </c>
      <c r="S66" s="5"/>
    </row>
    <row r="67" spans="1:19" x14ac:dyDescent="0.3">
      <c r="A67" s="39"/>
      <c r="B67" s="10" t="s">
        <v>54</v>
      </c>
      <c r="C67" s="10" t="s">
        <v>60</v>
      </c>
      <c r="D67" s="11"/>
      <c r="E67" s="11">
        <f t="shared" si="3"/>
        <v>0</v>
      </c>
      <c r="F67" s="11">
        <f t="shared" si="1"/>
        <v>0</v>
      </c>
      <c r="G67" s="11"/>
      <c r="H67" s="11">
        <f t="shared" si="2"/>
        <v>0</v>
      </c>
      <c r="I67" s="11"/>
      <c r="J67" s="39"/>
      <c r="K67" s="39"/>
      <c r="L67" s="4"/>
      <c r="M67" s="17" t="s">
        <v>18</v>
      </c>
      <c r="N67" s="14" t="e">
        <f>SUM(J62)</f>
        <v>#DIV/0!</v>
      </c>
      <c r="O67" s="14">
        <v>0</v>
      </c>
      <c r="S67" s="5"/>
    </row>
    <row r="68" spans="1:19" x14ac:dyDescent="0.3">
      <c r="A68" s="40" t="s">
        <v>125</v>
      </c>
      <c r="B68" s="41"/>
      <c r="C68" s="41"/>
      <c r="D68" s="41"/>
      <c r="E68" s="41"/>
      <c r="F68" s="41"/>
      <c r="G68" s="41"/>
      <c r="H68" s="41"/>
      <c r="I68" s="41"/>
      <c r="J68" s="41"/>
      <c r="K68" s="42"/>
      <c r="L68" s="4"/>
      <c r="M68" s="17" t="s">
        <v>100</v>
      </c>
      <c r="N68" s="14"/>
      <c r="O68" s="14">
        <f>SUM(K62)</f>
        <v>3.87</v>
      </c>
      <c r="S68" s="5"/>
    </row>
    <row r="69" spans="1:19" x14ac:dyDescent="0.3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5"/>
      <c r="L69" s="4"/>
      <c r="M69" s="39" t="s">
        <v>101</v>
      </c>
      <c r="N69" s="39"/>
      <c r="O69" s="39"/>
      <c r="S69" s="5"/>
    </row>
    <row r="70" spans="1:19" x14ac:dyDescent="0.3">
      <c r="A70" s="29" t="s">
        <v>124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4"/>
      <c r="M70" s="39"/>
      <c r="N70" s="39"/>
      <c r="O70" s="39"/>
      <c r="S70" s="5"/>
    </row>
    <row r="71" spans="1:19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4"/>
      <c r="M71" s="39"/>
      <c r="N71" s="39"/>
      <c r="O71" s="39"/>
      <c r="S71" s="5"/>
    </row>
    <row r="72" spans="1:19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4"/>
      <c r="M72" s="39"/>
      <c r="N72" s="39"/>
      <c r="O72" s="39"/>
      <c r="S72" s="5"/>
    </row>
    <row r="73" spans="1:19" x14ac:dyDescent="0.3">
      <c r="B73" s="2"/>
      <c r="C73" s="2"/>
      <c r="D73" s="1"/>
      <c r="E73" s="1"/>
      <c r="F73" s="1"/>
      <c r="G73" s="1"/>
      <c r="H73" s="1"/>
      <c r="I73" s="1"/>
      <c r="J73" s="4"/>
      <c r="K73" s="4"/>
      <c r="L73" s="4"/>
      <c r="M73" s="39"/>
      <c r="N73" s="39"/>
      <c r="O73" s="39"/>
      <c r="S73" s="5"/>
    </row>
    <row r="74" spans="1:19" x14ac:dyDescent="0.3">
      <c r="B74" s="2"/>
      <c r="C74" s="2"/>
      <c r="D74" s="1"/>
      <c r="E74" s="1"/>
      <c r="F74" s="1"/>
      <c r="G74" s="1"/>
      <c r="H74" s="1"/>
      <c r="I74" s="1"/>
      <c r="J74" s="4"/>
      <c r="K74" s="4"/>
      <c r="L74" s="4"/>
      <c r="M74" s="18"/>
      <c r="N74" s="18"/>
      <c r="O74" s="18"/>
      <c r="S74" s="5"/>
    </row>
    <row r="75" spans="1:19" x14ac:dyDescent="0.3">
      <c r="B75" s="2"/>
      <c r="C75" s="2"/>
      <c r="D75" s="1"/>
      <c r="E75" s="1"/>
      <c r="F75" s="1"/>
      <c r="G75" s="1"/>
      <c r="H75" s="1"/>
      <c r="I75" s="1"/>
      <c r="J75" s="4"/>
      <c r="K75" s="4"/>
      <c r="L75" s="4"/>
      <c r="S75" s="5"/>
    </row>
    <row r="76" spans="1:19" x14ac:dyDescent="0.3">
      <c r="A76" s="13" t="s">
        <v>115</v>
      </c>
      <c r="B76" s="13" t="s">
        <v>0</v>
      </c>
      <c r="C76" s="13" t="s">
        <v>1</v>
      </c>
      <c r="D76" s="13" t="s">
        <v>17</v>
      </c>
      <c r="E76" s="13" t="s">
        <v>2</v>
      </c>
      <c r="F76" s="13" t="s">
        <v>18</v>
      </c>
      <c r="G76" s="13" t="s">
        <v>89</v>
      </c>
      <c r="H76" s="13" t="s">
        <v>92</v>
      </c>
      <c r="I76" s="13" t="s">
        <v>94</v>
      </c>
      <c r="J76" s="13" t="s">
        <v>18</v>
      </c>
      <c r="K76" s="13" t="s">
        <v>93</v>
      </c>
      <c r="L76" s="1"/>
      <c r="S76" s="5"/>
    </row>
    <row r="77" spans="1:19" x14ac:dyDescent="0.3">
      <c r="A77" s="39" t="s">
        <v>121</v>
      </c>
      <c r="B77" s="10" t="s">
        <v>65</v>
      </c>
      <c r="C77" s="10" t="s">
        <v>71</v>
      </c>
      <c r="D77" s="11"/>
      <c r="E77" s="11">
        <f t="shared" si="3"/>
        <v>0</v>
      </c>
      <c r="F77" s="11">
        <f t="shared" si="1"/>
        <v>0</v>
      </c>
      <c r="G77" s="11"/>
      <c r="H77" s="11">
        <f t="shared" si="2"/>
        <v>0</v>
      </c>
      <c r="I77" s="11"/>
      <c r="J77" s="39" t="e">
        <f>ROUND(SUM(H77:H92)/SUM(G77:G92),2)</f>
        <v>#DIV/0!</v>
      </c>
      <c r="K77" s="39">
        <f>ROUND(SUM(H2:H82)/SUM(G2:G82),2)</f>
        <v>3.87</v>
      </c>
      <c r="L77" s="4"/>
      <c r="M77" s="17"/>
      <c r="N77" s="13" t="s">
        <v>95</v>
      </c>
      <c r="O77" s="13" t="s">
        <v>96</v>
      </c>
      <c r="S77" s="5"/>
    </row>
    <row r="78" spans="1:19" x14ac:dyDescent="0.3">
      <c r="A78" s="39"/>
      <c r="B78" s="10" t="s">
        <v>66</v>
      </c>
      <c r="C78" s="10" t="s">
        <v>72</v>
      </c>
      <c r="D78" s="11"/>
      <c r="E78" s="11">
        <f t="shared" si="3"/>
        <v>0</v>
      </c>
      <c r="F78" s="11">
        <f t="shared" si="1"/>
        <v>0</v>
      </c>
      <c r="G78" s="11"/>
      <c r="H78" s="11">
        <f t="shared" si="2"/>
        <v>0</v>
      </c>
      <c r="I78" s="11"/>
      <c r="J78" s="39"/>
      <c r="K78" s="39"/>
      <c r="L78" s="4"/>
      <c r="M78" s="17" t="s">
        <v>97</v>
      </c>
      <c r="N78" s="14">
        <f>SUM(G77:G82)</f>
        <v>0</v>
      </c>
      <c r="O78" s="14">
        <f>SUM(G2:G84)</f>
        <v>21</v>
      </c>
      <c r="S78" s="5"/>
    </row>
    <row r="79" spans="1:19" x14ac:dyDescent="0.3">
      <c r="A79" s="39"/>
      <c r="B79" s="10" t="s">
        <v>67</v>
      </c>
      <c r="C79" s="10" t="s">
        <v>73</v>
      </c>
      <c r="D79" s="11"/>
      <c r="E79" s="11">
        <f t="shared" si="3"/>
        <v>0</v>
      </c>
      <c r="F79" s="11">
        <f t="shared" si="1"/>
        <v>0</v>
      </c>
      <c r="G79" s="11"/>
      <c r="H79" s="11">
        <f t="shared" si="2"/>
        <v>0</v>
      </c>
      <c r="I79" s="11"/>
      <c r="J79" s="39"/>
      <c r="K79" s="39"/>
      <c r="L79" s="4"/>
      <c r="M79" s="17" t="s">
        <v>98</v>
      </c>
      <c r="N79" s="14"/>
      <c r="O79" s="14"/>
      <c r="S79" s="5"/>
    </row>
    <row r="80" spans="1:19" x14ac:dyDescent="0.3">
      <c r="A80" s="39"/>
      <c r="B80" s="10" t="s">
        <v>68</v>
      </c>
      <c r="C80" s="10" t="s">
        <v>74</v>
      </c>
      <c r="D80" s="11"/>
      <c r="E80" s="11">
        <f t="shared" si="3"/>
        <v>0</v>
      </c>
      <c r="F80" s="11">
        <f t="shared" si="1"/>
        <v>0</v>
      </c>
      <c r="G80" s="11"/>
      <c r="H80" s="11">
        <f t="shared" si="2"/>
        <v>0</v>
      </c>
      <c r="I80" s="11"/>
      <c r="J80" s="39"/>
      <c r="K80" s="39"/>
      <c r="L80" s="4"/>
      <c r="M80" s="17" t="s">
        <v>99</v>
      </c>
      <c r="N80" s="14">
        <f>SUM(G77:G83)</f>
        <v>0</v>
      </c>
      <c r="O80" s="14">
        <f>SUM(G2:G84)</f>
        <v>21</v>
      </c>
      <c r="S80" s="5"/>
    </row>
    <row r="81" spans="1:19" x14ac:dyDescent="0.3">
      <c r="A81" s="39"/>
      <c r="B81" s="10" t="s">
        <v>69</v>
      </c>
      <c r="C81" s="10" t="s">
        <v>75</v>
      </c>
      <c r="D81" s="11"/>
      <c r="E81" s="11">
        <f t="shared" si="3"/>
        <v>0</v>
      </c>
      <c r="F81" s="11">
        <f t="shared" si="1"/>
        <v>0</v>
      </c>
      <c r="G81" s="11"/>
      <c r="H81" s="11">
        <f t="shared" si="2"/>
        <v>0</v>
      </c>
      <c r="I81" s="11"/>
      <c r="J81" s="39"/>
      <c r="K81" s="39"/>
      <c r="L81" s="4"/>
      <c r="M81" s="17" t="s">
        <v>92</v>
      </c>
      <c r="N81" s="14">
        <f>SUM(H77:H82)</f>
        <v>0</v>
      </c>
      <c r="O81" s="14">
        <f>SUM(H2:H82)</f>
        <v>81.36</v>
      </c>
      <c r="S81" s="5"/>
    </row>
    <row r="82" spans="1:19" x14ac:dyDescent="0.3">
      <c r="A82" s="39"/>
      <c r="B82" s="10" t="s">
        <v>70</v>
      </c>
      <c r="C82" s="10" t="s">
        <v>76</v>
      </c>
      <c r="D82" s="11"/>
      <c r="E82" s="11">
        <f t="shared" si="3"/>
        <v>0</v>
      </c>
      <c r="F82" s="11">
        <f t="shared" si="1"/>
        <v>0</v>
      </c>
      <c r="G82" s="11"/>
      <c r="H82" s="11">
        <f t="shared" si="2"/>
        <v>0</v>
      </c>
      <c r="I82" s="11"/>
      <c r="J82" s="39"/>
      <c r="K82" s="39"/>
      <c r="L82" s="4"/>
      <c r="M82" s="17" t="s">
        <v>18</v>
      </c>
      <c r="N82" s="14" t="e">
        <f>SUM(J77)</f>
        <v>#DIV/0!</v>
      </c>
      <c r="O82" s="14">
        <v>0</v>
      </c>
      <c r="S82" s="5"/>
    </row>
    <row r="83" spans="1:19" x14ac:dyDescent="0.3">
      <c r="A83" s="40" t="s">
        <v>125</v>
      </c>
      <c r="B83" s="41"/>
      <c r="C83" s="41"/>
      <c r="D83" s="41"/>
      <c r="E83" s="41"/>
      <c r="F83" s="41"/>
      <c r="G83" s="41"/>
      <c r="H83" s="41"/>
      <c r="I83" s="41"/>
      <c r="J83" s="41"/>
      <c r="K83" s="42"/>
      <c r="L83" s="4"/>
      <c r="M83" s="17" t="s">
        <v>100</v>
      </c>
      <c r="N83" s="14"/>
      <c r="O83" s="14">
        <f>SUM(K77)</f>
        <v>3.87</v>
      </c>
      <c r="S83" s="5"/>
    </row>
    <row r="84" spans="1:19" x14ac:dyDescent="0.3">
      <c r="A84" s="43"/>
      <c r="B84" s="44"/>
      <c r="C84" s="44"/>
      <c r="D84" s="44"/>
      <c r="E84" s="44"/>
      <c r="F84" s="44"/>
      <c r="G84" s="44"/>
      <c r="H84" s="44"/>
      <c r="I84" s="44"/>
      <c r="J84" s="44"/>
      <c r="K84" s="45"/>
      <c r="L84" s="4"/>
      <c r="M84" s="39" t="s">
        <v>101</v>
      </c>
      <c r="N84" s="39"/>
      <c r="O84" s="39"/>
      <c r="S84" s="5"/>
    </row>
    <row r="85" spans="1:19" x14ac:dyDescent="0.3">
      <c r="A85" s="29" t="s">
        <v>124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4"/>
      <c r="M85" s="39"/>
      <c r="N85" s="39"/>
      <c r="O85" s="39"/>
      <c r="S85" s="5"/>
    </row>
    <row r="86" spans="1:19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4"/>
      <c r="M86" s="39"/>
      <c r="N86" s="39"/>
      <c r="O86" s="39"/>
      <c r="S86" s="5"/>
    </row>
    <row r="87" spans="1:19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4"/>
      <c r="M87" s="39"/>
      <c r="N87" s="39"/>
      <c r="O87" s="39"/>
      <c r="S87" s="5"/>
    </row>
    <row r="88" spans="1:19" x14ac:dyDescent="0.3">
      <c r="B88" s="2"/>
      <c r="C88" s="2"/>
      <c r="D88" s="1"/>
      <c r="E88" s="1"/>
      <c r="F88" s="1"/>
      <c r="G88" s="1"/>
      <c r="H88" s="1"/>
      <c r="I88" s="1"/>
      <c r="J88" s="4"/>
      <c r="K88" s="4"/>
      <c r="L88" s="4"/>
      <c r="M88" s="39"/>
      <c r="N88" s="39"/>
      <c r="O88" s="39"/>
      <c r="S88" s="5"/>
    </row>
    <row r="89" spans="1:19" x14ac:dyDescent="0.3">
      <c r="B89" s="2"/>
      <c r="C89" s="2"/>
      <c r="D89" s="1"/>
      <c r="E89" s="1"/>
      <c r="F89" s="1"/>
      <c r="G89" s="1"/>
      <c r="H89" s="1"/>
      <c r="I89" s="1"/>
      <c r="J89" s="4"/>
      <c r="K89" s="4"/>
      <c r="L89" s="4"/>
      <c r="M89" s="18"/>
      <c r="N89" s="18"/>
      <c r="O89" s="18"/>
      <c r="S89" s="5"/>
    </row>
    <row r="90" spans="1:19" x14ac:dyDescent="0.3">
      <c r="B90" s="2"/>
      <c r="C90" s="2"/>
      <c r="D90" s="1"/>
      <c r="E90" s="1"/>
      <c r="F90" s="1"/>
      <c r="G90" s="1"/>
      <c r="H90" s="1"/>
      <c r="I90" s="1"/>
      <c r="J90" s="4"/>
      <c r="K90" s="4"/>
      <c r="L90" s="4"/>
      <c r="S90" s="5"/>
    </row>
    <row r="91" spans="1:19" x14ac:dyDescent="0.3">
      <c r="A91" s="13" t="s">
        <v>115</v>
      </c>
      <c r="B91" s="13" t="s">
        <v>0</v>
      </c>
      <c r="C91" s="13" t="s">
        <v>1</v>
      </c>
      <c r="D91" s="13" t="s">
        <v>17</v>
      </c>
      <c r="E91" s="13" t="s">
        <v>2</v>
      </c>
      <c r="F91" s="13" t="s">
        <v>18</v>
      </c>
      <c r="G91" s="13" t="s">
        <v>89</v>
      </c>
      <c r="H91" s="13" t="s">
        <v>92</v>
      </c>
      <c r="I91" s="13" t="s">
        <v>94</v>
      </c>
      <c r="J91" s="13" t="s">
        <v>18</v>
      </c>
      <c r="K91" s="13" t="s">
        <v>93</v>
      </c>
      <c r="L91" s="1"/>
      <c r="S91" s="5"/>
    </row>
    <row r="92" spans="1:19" x14ac:dyDescent="0.3">
      <c r="A92" s="39" t="s">
        <v>122</v>
      </c>
      <c r="B92" s="10" t="s">
        <v>77</v>
      </c>
      <c r="C92" s="10" t="s">
        <v>79</v>
      </c>
      <c r="D92" s="11"/>
      <c r="E92" s="11">
        <f t="shared" si="3"/>
        <v>0</v>
      </c>
      <c r="F92" s="11">
        <f t="shared" si="1"/>
        <v>0</v>
      </c>
      <c r="G92" s="11"/>
      <c r="H92" s="11">
        <f t="shared" si="2"/>
        <v>0</v>
      </c>
      <c r="I92" s="11"/>
      <c r="J92" s="39" t="e">
        <f>ROUND(SUM(H92:H93)/SUM(G92:G93),2)</f>
        <v>#DIV/0!</v>
      </c>
      <c r="K92" s="39">
        <f>ROUND(SUM(H2:H93)/SUM(G2:G93),2)</f>
        <v>3.87</v>
      </c>
      <c r="L92" s="4"/>
      <c r="M92" s="17"/>
      <c r="N92" s="13" t="s">
        <v>95</v>
      </c>
      <c r="O92" s="13" t="s">
        <v>96</v>
      </c>
      <c r="S92" s="5"/>
    </row>
    <row r="93" spans="1:19" x14ac:dyDescent="0.3">
      <c r="A93" s="39"/>
      <c r="B93" s="10" t="s">
        <v>78</v>
      </c>
      <c r="C93" s="10" t="s">
        <v>80</v>
      </c>
      <c r="D93" s="11"/>
      <c r="E93" s="11">
        <f t="shared" si="3"/>
        <v>0</v>
      </c>
      <c r="F93" s="11">
        <f t="shared" si="1"/>
        <v>0</v>
      </c>
      <c r="G93" s="11"/>
      <c r="H93" s="11">
        <f t="shared" si="2"/>
        <v>0</v>
      </c>
      <c r="I93" s="11"/>
      <c r="J93" s="39"/>
      <c r="K93" s="39"/>
      <c r="L93" s="4"/>
      <c r="M93" s="17" t="s">
        <v>97</v>
      </c>
      <c r="N93" s="14">
        <f>SUM(G92:G93)</f>
        <v>0</v>
      </c>
      <c r="O93" s="14">
        <f>SUM(G2:G93)</f>
        <v>21</v>
      </c>
      <c r="S93" s="5"/>
    </row>
    <row r="94" spans="1:19" x14ac:dyDescent="0.3">
      <c r="A94" s="40" t="s">
        <v>125</v>
      </c>
      <c r="B94" s="41"/>
      <c r="C94" s="41"/>
      <c r="D94" s="41"/>
      <c r="E94" s="41"/>
      <c r="F94" s="41"/>
      <c r="G94" s="41"/>
      <c r="H94" s="41"/>
      <c r="I94" s="41"/>
      <c r="J94" s="41"/>
      <c r="K94" s="42"/>
      <c r="L94" s="4"/>
      <c r="M94" s="17" t="s">
        <v>98</v>
      </c>
      <c r="N94" s="14"/>
      <c r="O94" s="14"/>
      <c r="S94" s="5"/>
    </row>
    <row r="95" spans="1:19" x14ac:dyDescent="0.3">
      <c r="A95" s="43"/>
      <c r="B95" s="44"/>
      <c r="C95" s="44"/>
      <c r="D95" s="44"/>
      <c r="E95" s="44"/>
      <c r="F95" s="44"/>
      <c r="G95" s="44"/>
      <c r="H95" s="44"/>
      <c r="I95" s="44"/>
      <c r="J95" s="44"/>
      <c r="K95" s="45"/>
      <c r="L95" s="4"/>
      <c r="M95" s="17" t="s">
        <v>99</v>
      </c>
      <c r="N95" s="14">
        <f>SUM(G92:G93)</f>
        <v>0</v>
      </c>
      <c r="O95" s="14">
        <f>SUM(G2:G93)</f>
        <v>21</v>
      </c>
      <c r="S95" s="5"/>
    </row>
    <row r="96" spans="1:19" x14ac:dyDescent="0.3">
      <c r="A96" s="29" t="s">
        <v>124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4"/>
      <c r="M96" s="17" t="s">
        <v>92</v>
      </c>
      <c r="N96" s="14">
        <f>SUM(H92:H93)</f>
        <v>0</v>
      </c>
      <c r="O96" s="14">
        <f>SUM(H2:H98)</f>
        <v>81.36</v>
      </c>
      <c r="S96" s="5"/>
    </row>
    <row r="97" spans="1:19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4"/>
      <c r="M97" s="17" t="s">
        <v>18</v>
      </c>
      <c r="N97" s="14" t="e">
        <f>SUM(J92)</f>
        <v>#DIV/0!</v>
      </c>
      <c r="O97" s="14">
        <v>0</v>
      </c>
      <c r="S97" s="5"/>
    </row>
    <row r="98" spans="1:19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4"/>
      <c r="M98" s="17" t="s">
        <v>100</v>
      </c>
      <c r="N98" s="14"/>
      <c r="O98" s="14">
        <f>SUM(K92)</f>
        <v>3.87</v>
      </c>
      <c r="S98" s="5"/>
    </row>
    <row r="99" spans="1:19" x14ac:dyDescent="0.3">
      <c r="B99" s="2"/>
      <c r="C99" s="2"/>
      <c r="D99" s="1"/>
      <c r="E99" s="1"/>
      <c r="F99" s="1"/>
      <c r="G99" s="1"/>
      <c r="H99" s="1"/>
      <c r="I99" s="1"/>
      <c r="J99" s="4"/>
      <c r="K99" s="4"/>
      <c r="L99" s="4"/>
      <c r="M99" s="39" t="s">
        <v>101</v>
      </c>
      <c r="N99" s="39"/>
      <c r="O99" s="39"/>
      <c r="S99" s="5"/>
    </row>
    <row r="100" spans="1:19" x14ac:dyDescent="0.3">
      <c r="B100" s="2"/>
      <c r="C100" s="2"/>
      <c r="D100" s="1"/>
      <c r="E100" s="1"/>
      <c r="F100" s="1"/>
      <c r="G100" s="1"/>
      <c r="H100" s="1"/>
      <c r="I100" s="1"/>
      <c r="J100" s="4"/>
      <c r="K100" s="4"/>
      <c r="L100" s="4"/>
      <c r="M100" s="39"/>
      <c r="N100" s="39"/>
      <c r="O100" s="39"/>
      <c r="S100" s="5"/>
    </row>
    <row r="101" spans="1:19" x14ac:dyDescent="0.3">
      <c r="B101" s="2"/>
      <c r="C101" s="2"/>
      <c r="D101" s="1"/>
      <c r="E101" s="1"/>
      <c r="F101" s="1"/>
      <c r="G101" s="1"/>
      <c r="H101" s="1"/>
      <c r="I101" s="1"/>
      <c r="J101" s="4"/>
      <c r="K101" s="4"/>
      <c r="L101" s="4"/>
      <c r="M101" s="39"/>
      <c r="N101" s="39"/>
      <c r="O101" s="39"/>
      <c r="S101" s="5"/>
    </row>
    <row r="102" spans="1:19" x14ac:dyDescent="0.3">
      <c r="B102" s="2"/>
      <c r="C102" s="2"/>
      <c r="D102" s="1"/>
      <c r="E102" s="1"/>
      <c r="F102" s="1"/>
      <c r="G102" s="1"/>
      <c r="H102" s="1"/>
      <c r="I102" s="1"/>
      <c r="J102" s="4"/>
      <c r="K102" s="4"/>
      <c r="L102" s="4"/>
      <c r="M102" s="39"/>
      <c r="N102" s="39"/>
      <c r="O102" s="39"/>
      <c r="S102" s="5"/>
    </row>
    <row r="103" spans="1:19" x14ac:dyDescent="0.3">
      <c r="B103" s="2"/>
      <c r="C103" s="2"/>
      <c r="D103" s="1"/>
      <c r="E103" s="1"/>
      <c r="F103" s="1"/>
      <c r="G103" s="1"/>
      <c r="H103" s="1"/>
      <c r="I103" s="1"/>
      <c r="J103" s="4"/>
      <c r="K103" s="4"/>
      <c r="L103" s="4"/>
      <c r="M103" s="39"/>
      <c r="N103" s="39"/>
      <c r="O103" s="39"/>
      <c r="S103" s="5"/>
    </row>
    <row r="104" spans="1:19" x14ac:dyDescent="0.3">
      <c r="B104" s="2"/>
      <c r="C104" s="2"/>
      <c r="D104" s="1"/>
      <c r="E104" s="1"/>
      <c r="F104" s="1"/>
      <c r="G104" s="1"/>
      <c r="H104" s="1"/>
      <c r="I104" s="1"/>
      <c r="J104" s="4"/>
      <c r="K104" s="4"/>
      <c r="L104" s="4"/>
      <c r="M104" s="18"/>
      <c r="N104" s="18"/>
      <c r="O104" s="18"/>
      <c r="S104" s="5"/>
    </row>
    <row r="105" spans="1:19" x14ac:dyDescent="0.3">
      <c r="B105" s="2"/>
      <c r="C105" s="2"/>
      <c r="D105" s="1"/>
      <c r="E105" s="1"/>
      <c r="F105" s="1"/>
      <c r="G105" s="1"/>
      <c r="H105" s="1"/>
      <c r="I105" s="1"/>
      <c r="J105" s="4"/>
      <c r="K105" s="4"/>
      <c r="L105" s="4"/>
      <c r="S105" s="5"/>
    </row>
    <row r="106" spans="1:19" x14ac:dyDescent="0.3">
      <c r="A106" s="13" t="s">
        <v>115</v>
      </c>
      <c r="B106" s="13" t="s">
        <v>0</v>
      </c>
      <c r="C106" s="13" t="s">
        <v>1</v>
      </c>
      <c r="D106" s="13" t="s">
        <v>17</v>
      </c>
      <c r="E106" s="13" t="s">
        <v>2</v>
      </c>
      <c r="F106" s="13" t="s">
        <v>18</v>
      </c>
      <c r="G106" s="13" t="s">
        <v>89</v>
      </c>
      <c r="H106" s="13" t="s">
        <v>92</v>
      </c>
      <c r="I106" s="13" t="s">
        <v>94</v>
      </c>
      <c r="J106" s="13" t="s">
        <v>18</v>
      </c>
      <c r="K106" s="13" t="s">
        <v>93</v>
      </c>
      <c r="L106" s="1"/>
      <c r="S106" s="5"/>
    </row>
    <row r="107" spans="1:19" x14ac:dyDescent="0.3">
      <c r="A107" s="39" t="s">
        <v>123</v>
      </c>
      <c r="B107" s="10" t="s">
        <v>81</v>
      </c>
      <c r="C107" s="10" t="s">
        <v>84</v>
      </c>
      <c r="D107" s="11"/>
      <c r="E107" s="11">
        <f t="shared" si="3"/>
        <v>0</v>
      </c>
      <c r="F107" s="11">
        <f t="shared" si="1"/>
        <v>0</v>
      </c>
      <c r="G107" s="11"/>
      <c r="H107" s="11">
        <f t="shared" si="2"/>
        <v>0</v>
      </c>
      <c r="I107" s="11"/>
      <c r="J107" s="39" t="e">
        <f>ROUND(SUM(H107:H111)/SUM(G107:G111),2)</f>
        <v>#DIV/0!</v>
      </c>
      <c r="K107" s="39">
        <f>ROUND(SUM(H2:H111)/SUM(G2:G111),2)</f>
        <v>3.87</v>
      </c>
      <c r="L107" s="4"/>
      <c r="M107" s="17"/>
      <c r="N107" s="13" t="s">
        <v>95</v>
      </c>
      <c r="O107" s="13" t="s">
        <v>96</v>
      </c>
      <c r="S107" s="5"/>
    </row>
    <row r="108" spans="1:19" x14ac:dyDescent="0.3">
      <c r="A108" s="39"/>
      <c r="B108" s="10" t="s">
        <v>85</v>
      </c>
      <c r="C108" s="10" t="s">
        <v>86</v>
      </c>
      <c r="D108" s="11"/>
      <c r="E108" s="11">
        <f t="shared" si="3"/>
        <v>0</v>
      </c>
      <c r="F108" s="11">
        <f t="shared" si="1"/>
        <v>0</v>
      </c>
      <c r="G108" s="11"/>
      <c r="H108" s="11">
        <f t="shared" si="2"/>
        <v>0</v>
      </c>
      <c r="I108" s="11"/>
      <c r="J108" s="39"/>
      <c r="K108" s="39"/>
      <c r="L108" s="4"/>
      <c r="M108" s="17" t="s">
        <v>97</v>
      </c>
      <c r="N108" s="14">
        <f>SUM(G107:G111)</f>
        <v>0</v>
      </c>
      <c r="O108" s="14">
        <f>SUM(G2:G111)</f>
        <v>21</v>
      </c>
      <c r="S108" s="5"/>
    </row>
    <row r="109" spans="1:19" x14ac:dyDescent="0.3">
      <c r="A109" s="39"/>
      <c r="B109" s="10" t="s">
        <v>82</v>
      </c>
      <c r="C109" s="10" t="s">
        <v>87</v>
      </c>
      <c r="D109" s="11"/>
      <c r="E109" s="11">
        <f t="shared" si="3"/>
        <v>0</v>
      </c>
      <c r="F109" s="11">
        <f t="shared" si="1"/>
        <v>0</v>
      </c>
      <c r="G109" s="11"/>
      <c r="H109" s="11">
        <f t="shared" si="2"/>
        <v>0</v>
      </c>
      <c r="I109" s="11"/>
      <c r="J109" s="39"/>
      <c r="K109" s="39"/>
      <c r="L109" s="4"/>
      <c r="M109" s="17" t="s">
        <v>98</v>
      </c>
      <c r="N109" s="14"/>
      <c r="O109" s="14"/>
      <c r="S109" s="5"/>
    </row>
    <row r="110" spans="1:19" x14ac:dyDescent="0.3">
      <c r="A110" s="39"/>
      <c r="B110" s="10" t="s">
        <v>83</v>
      </c>
      <c r="C110" s="10" t="s">
        <v>88</v>
      </c>
      <c r="D110" s="11"/>
      <c r="E110" s="11">
        <f t="shared" si="3"/>
        <v>0</v>
      </c>
      <c r="F110" s="11">
        <f t="shared" si="1"/>
        <v>0</v>
      </c>
      <c r="G110" s="11"/>
      <c r="H110" s="11">
        <f t="shared" si="2"/>
        <v>0</v>
      </c>
      <c r="I110" s="11"/>
      <c r="J110" s="39"/>
      <c r="K110" s="39"/>
      <c r="L110" s="4"/>
      <c r="M110" s="17" t="s">
        <v>99</v>
      </c>
      <c r="N110" s="14">
        <f>SUM(G107:G111)</f>
        <v>0</v>
      </c>
      <c r="O110" s="14">
        <f>SUM(G2:G111)</f>
        <v>21</v>
      </c>
      <c r="S110" s="5"/>
    </row>
    <row r="111" spans="1:19" x14ac:dyDescent="0.3">
      <c r="A111" s="39"/>
      <c r="B111" s="10" t="s">
        <v>90</v>
      </c>
      <c r="C111" s="10" t="s">
        <v>91</v>
      </c>
      <c r="D111" s="11"/>
      <c r="E111" s="11">
        <f t="shared" si="3"/>
        <v>0</v>
      </c>
      <c r="F111" s="11">
        <f t="shared" si="1"/>
        <v>0</v>
      </c>
      <c r="G111" s="11"/>
      <c r="H111" s="11">
        <f t="shared" si="2"/>
        <v>0</v>
      </c>
      <c r="I111" s="11"/>
      <c r="J111" s="39"/>
      <c r="K111" s="39"/>
      <c r="L111" s="4"/>
      <c r="M111" s="17" t="s">
        <v>92</v>
      </c>
      <c r="N111" s="14">
        <f>SUM(H107:H111)</f>
        <v>0</v>
      </c>
      <c r="O111" s="14">
        <f>SUM(H2:H111)</f>
        <v>81.36</v>
      </c>
      <c r="S111" s="5"/>
    </row>
    <row r="112" spans="1:19" x14ac:dyDescent="0.3">
      <c r="A112" s="40" t="s">
        <v>125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2"/>
      <c r="M112" s="17" t="s">
        <v>18</v>
      </c>
      <c r="N112" s="14" t="e">
        <f>SUM(J107)</f>
        <v>#DIV/0!</v>
      </c>
      <c r="O112" s="14">
        <v>0</v>
      </c>
    </row>
    <row r="113" spans="1:15" x14ac:dyDescent="0.3">
      <c r="A113" s="43"/>
      <c r="B113" s="44"/>
      <c r="C113" s="44"/>
      <c r="D113" s="44"/>
      <c r="E113" s="44"/>
      <c r="F113" s="44"/>
      <c r="G113" s="44"/>
      <c r="H113" s="44"/>
      <c r="I113" s="44"/>
      <c r="J113" s="44"/>
      <c r="K113" s="45"/>
      <c r="M113" s="17" t="s">
        <v>100</v>
      </c>
      <c r="N113" s="14"/>
      <c r="O113" s="14">
        <f>SUM(K108:K111)</f>
        <v>0</v>
      </c>
    </row>
    <row r="114" spans="1:15" x14ac:dyDescent="0.3">
      <c r="A114" s="29" t="s">
        <v>124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M114" s="39" t="s">
        <v>101</v>
      </c>
      <c r="N114" s="39"/>
      <c r="O114" s="39"/>
    </row>
    <row r="115" spans="1:15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M115" s="39"/>
      <c r="N115" s="39"/>
      <c r="O115" s="39"/>
    </row>
    <row r="116" spans="1:15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M116" s="39"/>
      <c r="N116" s="39"/>
      <c r="O116" s="39"/>
    </row>
    <row r="117" spans="1:15" x14ac:dyDescent="0.3">
      <c r="M117" s="39"/>
      <c r="N117" s="39"/>
      <c r="O117" s="39"/>
    </row>
    <row r="118" spans="1:15" x14ac:dyDescent="0.3">
      <c r="M118" s="39"/>
      <c r="N118" s="39"/>
      <c r="O118" s="39"/>
    </row>
  </sheetData>
  <mergeCells count="57">
    <mergeCell ref="M24:O25"/>
    <mergeCell ref="M26:O28"/>
    <mergeCell ref="M56:O58"/>
    <mergeCell ref="M41:O43"/>
    <mergeCell ref="A107:A111"/>
    <mergeCell ref="M54:O55"/>
    <mergeCell ref="M69:O70"/>
    <mergeCell ref="M71:O73"/>
    <mergeCell ref="M84:O85"/>
    <mergeCell ref="M86:O88"/>
    <mergeCell ref="J62:J67"/>
    <mergeCell ref="K62:K67"/>
    <mergeCell ref="K92:K93"/>
    <mergeCell ref="R1:S1"/>
    <mergeCell ref="A17:A22"/>
    <mergeCell ref="A32:A36"/>
    <mergeCell ref="A47:A52"/>
    <mergeCell ref="A9:K10"/>
    <mergeCell ref="M8:O9"/>
    <mergeCell ref="A2:A8"/>
    <mergeCell ref="J2:J8"/>
    <mergeCell ref="J17:J22"/>
    <mergeCell ref="J32:J36"/>
    <mergeCell ref="J47:J52"/>
    <mergeCell ref="K2:K8"/>
    <mergeCell ref="K17:K22"/>
    <mergeCell ref="K32:K36"/>
    <mergeCell ref="K47:K52"/>
    <mergeCell ref="M39:O40"/>
    <mergeCell ref="A77:A82"/>
    <mergeCell ref="A92:A93"/>
    <mergeCell ref="J92:J93"/>
    <mergeCell ref="A112:K113"/>
    <mergeCell ref="K107:K111"/>
    <mergeCell ref="J77:J82"/>
    <mergeCell ref="A83:K84"/>
    <mergeCell ref="A85:K87"/>
    <mergeCell ref="A94:K95"/>
    <mergeCell ref="J107:J111"/>
    <mergeCell ref="K77:K82"/>
    <mergeCell ref="A96:K98"/>
    <mergeCell ref="A114:K116"/>
    <mergeCell ref="M10:O13"/>
    <mergeCell ref="M99:O100"/>
    <mergeCell ref="M101:O103"/>
    <mergeCell ref="M114:O115"/>
    <mergeCell ref="M116:O118"/>
    <mergeCell ref="A11:K13"/>
    <mergeCell ref="A23:K24"/>
    <mergeCell ref="A25:K27"/>
    <mergeCell ref="A37:K38"/>
    <mergeCell ref="A39:K41"/>
    <mergeCell ref="A53:K54"/>
    <mergeCell ref="A55:K57"/>
    <mergeCell ref="A68:K69"/>
    <mergeCell ref="A70:K72"/>
    <mergeCell ref="A62:A6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Syafiq7769</dc:creator>
  <cp:lastModifiedBy>Fakhrul Hadi</cp:lastModifiedBy>
  <dcterms:created xsi:type="dcterms:W3CDTF">2018-09-19T10:06:31Z</dcterms:created>
  <dcterms:modified xsi:type="dcterms:W3CDTF">2018-09-30T09:15:48Z</dcterms:modified>
</cp:coreProperties>
</file>